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40" windowHeight="3735"/>
  </bookViews>
  <sheets>
    <sheet name="ActiveClergyAppointmentReport" sheetId="1" r:id="rId1"/>
    <sheet name="Gain- Compensation" sheetId="5" r:id="rId2"/>
    <sheet name="Losing Coverage" sheetId="2" r:id="rId3"/>
    <sheet name="Gain 75% Ordained" sheetId="3" r:id="rId4"/>
    <sheet name="Gain 75% PLP and SLP" sheetId="4" r:id="rId5"/>
  </sheets>
  <definedNames>
    <definedName name="_xlnm._FilterDatabase" localSheetId="0" hidden="1">ActiveClergyAppointmentReport!$A$1:$J$23</definedName>
  </definedNames>
  <calcPr calcId="145621"/>
</workbook>
</file>

<file path=xl/calcChain.xml><?xml version="1.0" encoding="utf-8"?>
<calcChain xmlns="http://schemas.openxmlformats.org/spreadsheetml/2006/main">
  <c r="S16" i="2" l="1"/>
  <c r="S15" i="2"/>
  <c r="S17" i="4"/>
  <c r="S16" i="4"/>
  <c r="S17" i="3"/>
  <c r="S16" i="3"/>
  <c r="S17" i="5"/>
  <c r="S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  <c r="S4" i="5"/>
  <c r="R4" i="5"/>
  <c r="S3" i="5"/>
  <c r="R3" i="5"/>
  <c r="R21" i="5" l="1"/>
  <c r="S21" i="5"/>
  <c r="S23" i="4"/>
  <c r="S22" i="4"/>
  <c r="S21" i="4"/>
  <c r="S19" i="4"/>
  <c r="S18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S3" i="4"/>
  <c r="R3" i="4"/>
  <c r="S19" i="3"/>
  <c r="S18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S4" i="3"/>
  <c r="S21" i="3" s="1"/>
  <c r="R4" i="3"/>
  <c r="S3" i="3"/>
  <c r="R3" i="3"/>
  <c r="S17" i="2"/>
  <c r="S14" i="2"/>
  <c r="S13" i="2"/>
  <c r="S12" i="2"/>
  <c r="S11" i="2"/>
  <c r="S10" i="2"/>
  <c r="S9" i="2"/>
  <c r="S8" i="2"/>
  <c r="S7" i="2"/>
  <c r="S6" i="2"/>
  <c r="S5" i="2"/>
  <c r="S4" i="2"/>
  <c r="S3" i="2"/>
  <c r="R17" i="2"/>
  <c r="R14" i="2"/>
  <c r="R13" i="2"/>
  <c r="R12" i="2"/>
  <c r="R11" i="2"/>
  <c r="R10" i="2"/>
  <c r="R9" i="2"/>
  <c r="R8" i="2"/>
  <c r="R7" i="2"/>
  <c r="R6" i="2"/>
  <c r="R5" i="2"/>
  <c r="R4" i="2"/>
  <c r="R3" i="2"/>
  <c r="S24" i="4" l="1"/>
  <c r="R24" i="4"/>
  <c r="R21" i="3"/>
  <c r="R21" i="2"/>
  <c r="S21" i="2"/>
</calcChain>
</file>

<file path=xl/sharedStrings.xml><?xml version="1.0" encoding="utf-8"?>
<sst xmlns="http://schemas.openxmlformats.org/spreadsheetml/2006/main" count="936" uniqueCount="49">
  <si>
    <t>Participant Name</t>
  </si>
  <si>
    <t>Age</t>
  </si>
  <si>
    <t>Membership Type</t>
  </si>
  <si>
    <t>Employer Name</t>
  </si>
  <si>
    <t>Employer Number</t>
  </si>
  <si>
    <t>Employer Type</t>
  </si>
  <si>
    <t>Appt%</t>
  </si>
  <si>
    <t>CPP</t>
  </si>
  <si>
    <t>UMPIP</t>
  </si>
  <si>
    <t>RPGA</t>
  </si>
  <si>
    <t>Clergy Supplemental Life</t>
  </si>
  <si>
    <t>Lay Life</t>
  </si>
  <si>
    <t>Lay LTD</t>
  </si>
  <si>
    <t>Total Cash</t>
  </si>
  <si>
    <t>Housing</t>
  </si>
  <si>
    <t>Parsonage</t>
  </si>
  <si>
    <t>Total Plan Compensation</t>
  </si>
  <si>
    <t>ELDER FULL CONNECT</t>
  </si>
  <si>
    <t>ST JOHN</t>
  </si>
  <si>
    <t>CHURCH</t>
  </si>
  <si>
    <t>Yes</t>
  </si>
  <si>
    <t>No</t>
  </si>
  <si>
    <t>JUNEAU ALDERSGATE</t>
  </si>
  <si>
    <t>STUDENT LOCAL PASTOR</t>
  </si>
  <si>
    <t>PART-TIME LOCAL PASTOR</t>
  </si>
  <si>
    <t>NOME COMMUNITY</t>
  </si>
  <si>
    <t>MINISTER OTHER DENOMINATION</t>
  </si>
  <si>
    <t>JUNEAU NORTHERN LIGHT UN</t>
  </si>
  <si>
    <t>KENAI</t>
  </si>
  <si>
    <t>SEWARD MEMORIAL</t>
  </si>
  <si>
    <t>FAIRBANKS FIRST</t>
  </si>
  <si>
    <t>PROVISIONAL ELDER</t>
  </si>
  <si>
    <t>DOUGLAS COMMUNITY</t>
  </si>
  <si>
    <t>FULL MEMBER</t>
  </si>
  <si>
    <t>FIRST ANCHORAGE</t>
  </si>
  <si>
    <t>EAST ANCHORAGE</t>
  </si>
  <si>
    <t>ANCHOR PARK</t>
  </si>
  <si>
    <t>WASILLA CHRIST FIRST</t>
  </si>
  <si>
    <t>CHUGIAK</t>
  </si>
  <si>
    <t>HOMER</t>
  </si>
  <si>
    <t>SOLDOTNA</t>
  </si>
  <si>
    <t>GIRDWOOD CHAPEL</t>
  </si>
  <si>
    <t>WILLOW</t>
  </si>
  <si>
    <t>Current CPP Premium</t>
  </si>
  <si>
    <t>"New" CPP Premium</t>
  </si>
  <si>
    <t>Sample Clergy</t>
  </si>
  <si>
    <t>Exhibit A</t>
  </si>
  <si>
    <t>Exhibit B</t>
  </si>
  <si>
    <t>Exhibit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</si>
</sst>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64" fontId="1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8" fontId="0" fillId="0" borderId="0" xfId="0" applyNumberFormat="1"/>
    <xf numFmtId="164" fontId="16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 applyAlignment="1">
      <alignment wrapText="1"/>
    </xf>
    <xf numFmtId="8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8" fontId="0" fillId="0" borderId="0" xfId="0" applyNumberFormat="1" applyFill="1"/>
    <xf numFmtId="0" fontId="0" fillId="33" borderId="0" xfId="0" applyFill="1" applyAlignment="1">
      <alignment wrapText="1"/>
    </xf>
    <xf numFmtId="9" fontId="0" fillId="33" borderId="0" xfId="0" applyNumberFormat="1" applyFill="1" applyAlignment="1">
      <alignment wrapText="1"/>
    </xf>
    <xf numFmtId="8" fontId="0" fillId="33" borderId="0" xfId="0" applyNumberFormat="1" applyFill="1" applyAlignment="1">
      <alignment wrapText="1"/>
    </xf>
    <xf numFmtId="164" fontId="0" fillId="33" borderId="0" xfId="0" applyNumberFormat="1" applyFill="1" applyAlignment="1">
      <alignment wrapText="1"/>
    </xf>
    <xf numFmtId="8" fontId="0" fillId="33" borderId="0" xfId="0" applyNumberFormat="1" applyFill="1"/>
    <xf numFmtId="0" fontId="0" fillId="34" borderId="0" xfId="0" applyFill="1" applyAlignment="1">
      <alignment wrapText="1"/>
    </xf>
    <xf numFmtId="9" fontId="0" fillId="34" borderId="0" xfId="0" applyNumberFormat="1" applyFill="1" applyAlignment="1">
      <alignment wrapText="1"/>
    </xf>
    <xf numFmtId="8" fontId="0" fillId="34" borderId="0" xfId="0" applyNumberFormat="1" applyFill="1" applyAlignment="1">
      <alignment wrapText="1"/>
    </xf>
    <xf numFmtId="164" fontId="0" fillId="34" borderId="0" xfId="0" applyNumberFormat="1" applyFill="1" applyAlignment="1">
      <alignment wrapText="1"/>
    </xf>
    <xf numFmtId="8" fontId="0" fillId="34" borderId="0" xfId="0" applyNumberFormat="1" applyFill="1"/>
    <xf numFmtId="0" fontId="0" fillId="35" borderId="0" xfId="0" applyFill="1" applyAlignment="1">
      <alignment wrapText="1"/>
    </xf>
    <xf numFmtId="9" fontId="0" fillId="35" borderId="0" xfId="0" applyNumberFormat="1" applyFill="1" applyAlignment="1">
      <alignment wrapText="1"/>
    </xf>
    <xf numFmtId="8" fontId="0" fillId="35" borderId="0" xfId="0" applyNumberFormat="1" applyFill="1" applyAlignment="1">
      <alignment wrapText="1"/>
    </xf>
    <xf numFmtId="164" fontId="0" fillId="35" borderId="0" xfId="0" applyNumberFormat="1" applyFill="1" applyAlignment="1">
      <alignment wrapText="1"/>
    </xf>
    <xf numFmtId="8" fontId="0" fillId="35" borderId="0" xfId="0" applyNumberFormat="1" applyFill="1"/>
    <xf numFmtId="0" fontId="0" fillId="36" borderId="0" xfId="0" applyFill="1" applyAlignment="1">
      <alignment wrapText="1"/>
    </xf>
    <xf numFmtId="9" fontId="0" fillId="36" borderId="0" xfId="0" applyNumberFormat="1" applyFill="1" applyAlignment="1">
      <alignment wrapText="1"/>
    </xf>
    <xf numFmtId="8" fontId="0" fillId="36" borderId="0" xfId="0" applyNumberFormat="1" applyFill="1" applyAlignment="1">
      <alignment wrapText="1"/>
    </xf>
    <xf numFmtId="164" fontId="0" fillId="36" borderId="0" xfId="0" applyNumberFormat="1" applyFill="1" applyAlignment="1">
      <alignment wrapText="1"/>
    </xf>
    <xf numFmtId="8" fontId="0" fillId="36" borderId="0" xfId="0" applyNumberFormat="1" applyFill="1"/>
    <xf numFmtId="0" fontId="0" fillId="0" borderId="0" xfId="0" applyFill="1"/>
    <xf numFmtId="0" fontId="0" fillId="37" borderId="0" xfId="0" applyFill="1" applyAlignment="1">
      <alignment wrapText="1"/>
    </xf>
    <xf numFmtId="9" fontId="0" fillId="37" borderId="0" xfId="0" applyNumberFormat="1" applyFill="1" applyAlignment="1">
      <alignment wrapText="1"/>
    </xf>
    <xf numFmtId="8" fontId="0" fillId="37" borderId="0" xfId="0" applyNumberFormat="1" applyFill="1" applyAlignment="1">
      <alignment wrapText="1"/>
    </xf>
    <xf numFmtId="164" fontId="0" fillId="37" borderId="0" xfId="0" applyNumberFormat="1" applyFill="1" applyAlignment="1">
      <alignment wrapText="1"/>
    </xf>
    <xf numFmtId="8" fontId="0" fillId="37" borderId="0" xfId="0" applyNumberFormat="1" applyFill="1"/>
    <xf numFmtId="0" fontId="0" fillId="37" borderId="0" xfId="0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/>
  </sheetViews>
  <sheetFormatPr defaultRowHeight="15" x14ac:dyDescent="0.25"/>
  <cols>
    <col min="1" max="1" width="24.85546875" customWidth="1"/>
    <col min="2" max="2" width="6" bestFit="1" customWidth="1"/>
    <col min="3" max="3" width="31.42578125" bestFit="1" customWidth="1"/>
    <col min="4" max="4" width="6.85546875" bestFit="1" customWidth="1"/>
    <col min="5" max="5" width="4.42578125" bestFit="1" customWidth="1"/>
    <col min="6" max="6" width="7.140625" bestFit="1" customWidth="1"/>
    <col min="7" max="9" width="10.5703125" bestFit="1" customWidth="1"/>
    <col min="10" max="10" width="23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8</v>
      </c>
      <c r="G1" s="1" t="s">
        <v>13</v>
      </c>
      <c r="H1" s="1" t="s">
        <v>14</v>
      </c>
      <c r="I1" s="1" t="s">
        <v>15</v>
      </c>
      <c r="J1" s="1" t="s">
        <v>16</v>
      </c>
    </row>
    <row r="2" spans="1:10" x14ac:dyDescent="0.25">
      <c r="A2" s="2" t="s">
        <v>45</v>
      </c>
      <c r="B2" s="2">
        <v>42.2</v>
      </c>
      <c r="C2" s="2" t="s">
        <v>17</v>
      </c>
      <c r="D2" s="3">
        <v>1</v>
      </c>
      <c r="E2" s="2" t="s">
        <v>20</v>
      </c>
      <c r="F2" s="2" t="s">
        <v>20</v>
      </c>
      <c r="G2" s="4">
        <v>69000</v>
      </c>
      <c r="H2" s="4">
        <v>30000</v>
      </c>
      <c r="I2" s="4">
        <v>0</v>
      </c>
      <c r="J2" s="4">
        <v>99000</v>
      </c>
    </row>
    <row r="3" spans="1:10" x14ac:dyDescent="0.25">
      <c r="A3" s="2" t="s">
        <v>45</v>
      </c>
      <c r="B3" s="2">
        <v>50.5</v>
      </c>
      <c r="C3" s="2" t="s">
        <v>17</v>
      </c>
      <c r="D3" s="3">
        <v>1</v>
      </c>
      <c r="E3" s="2" t="s">
        <v>20</v>
      </c>
      <c r="F3" s="2" t="s">
        <v>20</v>
      </c>
      <c r="G3" s="4">
        <v>46540</v>
      </c>
      <c r="H3" s="4">
        <v>0</v>
      </c>
      <c r="I3" s="4">
        <v>11635</v>
      </c>
      <c r="J3" s="4">
        <v>58175</v>
      </c>
    </row>
    <row r="4" spans="1:10" x14ac:dyDescent="0.25">
      <c r="A4" s="2" t="s">
        <v>45</v>
      </c>
      <c r="B4" s="2">
        <v>53.3</v>
      </c>
      <c r="C4" s="2" t="s">
        <v>23</v>
      </c>
      <c r="D4" s="3">
        <v>0.5</v>
      </c>
      <c r="E4" s="2" t="s">
        <v>21</v>
      </c>
      <c r="F4" s="2" t="s">
        <v>20</v>
      </c>
      <c r="G4" s="4">
        <v>18000</v>
      </c>
      <c r="H4" s="4">
        <v>4500</v>
      </c>
      <c r="I4" s="4">
        <v>0</v>
      </c>
      <c r="J4" s="4">
        <v>22500</v>
      </c>
    </row>
    <row r="5" spans="1:10" x14ac:dyDescent="0.25">
      <c r="A5" s="2" t="s">
        <v>45</v>
      </c>
      <c r="B5" s="2">
        <v>70.400000000000006</v>
      </c>
      <c r="C5" s="2" t="s">
        <v>24</v>
      </c>
      <c r="D5" s="3">
        <v>0.75</v>
      </c>
      <c r="E5" s="2" t="s">
        <v>21</v>
      </c>
      <c r="F5" s="2" t="s">
        <v>20</v>
      </c>
      <c r="G5" s="4">
        <v>46995</v>
      </c>
      <c r="H5" s="4">
        <v>0</v>
      </c>
      <c r="I5" s="4">
        <v>11749</v>
      </c>
      <c r="J5" s="4">
        <v>58744</v>
      </c>
    </row>
    <row r="6" spans="1:10" x14ac:dyDescent="0.25">
      <c r="A6" s="2" t="s">
        <v>45</v>
      </c>
      <c r="B6" s="2">
        <v>62.2</v>
      </c>
      <c r="C6" s="2" t="s">
        <v>26</v>
      </c>
      <c r="D6" s="3">
        <v>1</v>
      </c>
      <c r="E6" s="2" t="s">
        <v>20</v>
      </c>
      <c r="F6" s="2" t="s">
        <v>20</v>
      </c>
      <c r="G6" s="4">
        <v>63000</v>
      </c>
      <c r="H6" s="4">
        <v>0</v>
      </c>
      <c r="I6" s="4">
        <v>15750</v>
      </c>
      <c r="J6" s="4">
        <v>78750</v>
      </c>
    </row>
    <row r="7" spans="1:10" x14ac:dyDescent="0.25">
      <c r="A7" s="2" t="s">
        <v>45</v>
      </c>
      <c r="B7" s="2">
        <v>64</v>
      </c>
      <c r="C7" s="2" t="s">
        <v>24</v>
      </c>
      <c r="D7" s="3">
        <v>0.75</v>
      </c>
      <c r="E7" s="2" t="s">
        <v>21</v>
      </c>
      <c r="F7" s="2" t="s">
        <v>20</v>
      </c>
      <c r="G7" s="4">
        <v>46664</v>
      </c>
      <c r="H7" s="4">
        <v>0</v>
      </c>
      <c r="I7" s="4">
        <v>11666</v>
      </c>
      <c r="J7" s="4">
        <v>58330</v>
      </c>
    </row>
    <row r="8" spans="1:10" x14ac:dyDescent="0.25">
      <c r="A8" s="2" t="s">
        <v>45</v>
      </c>
      <c r="B8" s="2">
        <v>46.6</v>
      </c>
      <c r="C8" s="2" t="s">
        <v>17</v>
      </c>
      <c r="D8" s="3">
        <v>1</v>
      </c>
      <c r="E8" s="2" t="s">
        <v>20</v>
      </c>
      <c r="F8" s="2" t="s">
        <v>20</v>
      </c>
      <c r="G8" s="4">
        <v>54034</v>
      </c>
      <c r="H8" s="4">
        <v>0</v>
      </c>
      <c r="I8" s="4">
        <v>13509</v>
      </c>
      <c r="J8" s="4">
        <v>67543</v>
      </c>
    </row>
    <row r="9" spans="1:10" x14ac:dyDescent="0.25">
      <c r="A9" s="2" t="s">
        <v>45</v>
      </c>
      <c r="B9" s="2">
        <v>38.5</v>
      </c>
      <c r="C9" s="2" t="s">
        <v>17</v>
      </c>
      <c r="D9" s="3">
        <v>1</v>
      </c>
      <c r="E9" s="2" t="s">
        <v>20</v>
      </c>
      <c r="F9" s="2" t="s">
        <v>20</v>
      </c>
      <c r="G9" s="4">
        <v>50000</v>
      </c>
      <c r="H9" s="4">
        <v>36000</v>
      </c>
      <c r="I9" s="4">
        <v>0</v>
      </c>
      <c r="J9" s="4">
        <v>86000</v>
      </c>
    </row>
    <row r="10" spans="1:10" x14ac:dyDescent="0.25">
      <c r="A10" s="2" t="s">
        <v>45</v>
      </c>
      <c r="B10" s="2">
        <v>27.8</v>
      </c>
      <c r="C10" s="2" t="s">
        <v>31</v>
      </c>
      <c r="D10" s="3">
        <v>0.75</v>
      </c>
      <c r="E10" s="2" t="s">
        <v>20</v>
      </c>
      <c r="F10" s="2" t="s">
        <v>20</v>
      </c>
      <c r="G10" s="4">
        <v>33705</v>
      </c>
      <c r="H10" s="4">
        <v>0</v>
      </c>
      <c r="I10" s="4">
        <v>8426</v>
      </c>
      <c r="J10" s="4">
        <v>42131</v>
      </c>
    </row>
    <row r="11" spans="1:10" x14ac:dyDescent="0.25">
      <c r="A11" s="2" t="s">
        <v>45</v>
      </c>
      <c r="B11" s="2">
        <v>52.1</v>
      </c>
      <c r="C11" s="2" t="s">
        <v>33</v>
      </c>
      <c r="D11" s="3">
        <v>1</v>
      </c>
      <c r="E11" s="2" t="s">
        <v>20</v>
      </c>
      <c r="F11" s="2" t="s">
        <v>20</v>
      </c>
      <c r="G11" s="4">
        <v>55000</v>
      </c>
      <c r="H11" s="4">
        <v>30000</v>
      </c>
      <c r="I11" s="4">
        <v>0</v>
      </c>
      <c r="J11" s="4">
        <v>85000</v>
      </c>
    </row>
    <row r="12" spans="1:10" x14ac:dyDescent="0.25">
      <c r="A12" s="2" t="s">
        <v>45</v>
      </c>
      <c r="B12" s="2">
        <v>55.1</v>
      </c>
      <c r="C12" s="2" t="s">
        <v>24</v>
      </c>
      <c r="D12" s="3">
        <v>0.5</v>
      </c>
      <c r="E12" s="2" t="s">
        <v>21</v>
      </c>
      <c r="F12" s="2" t="s">
        <v>20</v>
      </c>
      <c r="G12" s="4">
        <v>12000</v>
      </c>
      <c r="H12" s="4">
        <v>0</v>
      </c>
      <c r="I12" s="4">
        <v>3000</v>
      </c>
      <c r="J12" s="4">
        <v>15000</v>
      </c>
    </row>
    <row r="13" spans="1:10" x14ac:dyDescent="0.25">
      <c r="A13" s="2" t="s">
        <v>45</v>
      </c>
      <c r="B13" s="2">
        <v>45.9</v>
      </c>
      <c r="C13" s="2" t="s">
        <v>33</v>
      </c>
      <c r="D13" s="3">
        <v>1</v>
      </c>
      <c r="E13" s="2" t="s">
        <v>20</v>
      </c>
      <c r="F13" s="2" t="s">
        <v>20</v>
      </c>
      <c r="G13" s="4">
        <v>60000</v>
      </c>
      <c r="H13" s="4">
        <v>0</v>
      </c>
      <c r="I13" s="4">
        <v>15000</v>
      </c>
      <c r="J13" s="4">
        <v>75000</v>
      </c>
    </row>
    <row r="14" spans="1:10" x14ac:dyDescent="0.25">
      <c r="A14" s="2" t="s">
        <v>45</v>
      </c>
      <c r="B14" s="2">
        <v>57.8</v>
      </c>
      <c r="C14" s="2" t="s">
        <v>17</v>
      </c>
      <c r="D14" s="3">
        <v>0.5</v>
      </c>
      <c r="E14" s="2" t="s">
        <v>20</v>
      </c>
      <c r="F14" s="2" t="s">
        <v>20</v>
      </c>
      <c r="G14" s="4">
        <v>22500</v>
      </c>
      <c r="H14" s="4">
        <v>0</v>
      </c>
      <c r="I14" s="4">
        <v>5625</v>
      </c>
      <c r="J14" s="4">
        <v>28125</v>
      </c>
    </row>
    <row r="15" spans="1:10" x14ac:dyDescent="0.25">
      <c r="A15" s="2" t="s">
        <v>45</v>
      </c>
      <c r="B15" s="2">
        <v>54.2</v>
      </c>
      <c r="C15" s="2" t="s">
        <v>33</v>
      </c>
      <c r="D15" s="3">
        <v>1</v>
      </c>
      <c r="E15" s="2" t="s">
        <v>20</v>
      </c>
      <c r="F15" s="2" t="s">
        <v>20</v>
      </c>
      <c r="G15" s="4">
        <v>48660</v>
      </c>
      <c r="H15" s="4">
        <v>0</v>
      </c>
      <c r="I15" s="4">
        <v>12165</v>
      </c>
      <c r="J15" s="4">
        <v>60825</v>
      </c>
    </row>
    <row r="16" spans="1:10" x14ac:dyDescent="0.25">
      <c r="A16" s="2" t="s">
        <v>45</v>
      </c>
      <c r="B16" s="2">
        <v>53.9</v>
      </c>
      <c r="C16" s="2" t="s">
        <v>33</v>
      </c>
      <c r="D16" s="3">
        <v>1</v>
      </c>
      <c r="E16" s="2" t="s">
        <v>20</v>
      </c>
      <c r="F16" s="2" t="s">
        <v>20</v>
      </c>
      <c r="G16" s="4">
        <v>51342</v>
      </c>
      <c r="H16" s="4">
        <v>0</v>
      </c>
      <c r="I16" s="4">
        <v>12836</v>
      </c>
      <c r="J16" s="4">
        <v>64178</v>
      </c>
    </row>
    <row r="17" spans="1:11" x14ac:dyDescent="0.25">
      <c r="A17" s="2" t="s">
        <v>45</v>
      </c>
      <c r="B17" s="2">
        <v>58.11</v>
      </c>
      <c r="C17" s="2" t="s">
        <v>33</v>
      </c>
      <c r="D17" s="3">
        <v>1</v>
      </c>
      <c r="E17" s="2" t="s">
        <v>20</v>
      </c>
      <c r="F17" s="2" t="s">
        <v>20</v>
      </c>
      <c r="G17" s="4">
        <v>47000</v>
      </c>
      <c r="H17" s="4">
        <v>0</v>
      </c>
      <c r="I17" s="4">
        <v>11750</v>
      </c>
      <c r="J17" s="4">
        <v>58750</v>
      </c>
    </row>
    <row r="18" spans="1:11" x14ac:dyDescent="0.25">
      <c r="A18" s="2" t="s">
        <v>45</v>
      </c>
      <c r="B18" s="2">
        <v>41.6</v>
      </c>
      <c r="C18" s="2" t="s">
        <v>17</v>
      </c>
      <c r="D18" s="3">
        <v>1</v>
      </c>
      <c r="E18" s="2" t="s">
        <v>20</v>
      </c>
      <c r="F18" s="2" t="s">
        <v>20</v>
      </c>
      <c r="G18" s="4">
        <v>78809</v>
      </c>
      <c r="H18" s="4">
        <v>30000</v>
      </c>
      <c r="I18" s="4">
        <v>0</v>
      </c>
      <c r="J18" s="4">
        <v>108809</v>
      </c>
    </row>
    <row r="19" spans="1:11" x14ac:dyDescent="0.25">
      <c r="A19" s="2" t="s">
        <v>45</v>
      </c>
      <c r="B19" s="2">
        <v>25.9</v>
      </c>
      <c r="C19" s="2" t="s">
        <v>31</v>
      </c>
      <c r="D19" s="3">
        <v>1</v>
      </c>
      <c r="E19" s="2" t="s">
        <v>20</v>
      </c>
      <c r="F19" s="2" t="s">
        <v>20</v>
      </c>
      <c r="G19" s="4">
        <v>42800</v>
      </c>
      <c r="H19" s="4">
        <v>21600</v>
      </c>
      <c r="I19" s="4">
        <v>0</v>
      </c>
      <c r="J19" s="4">
        <v>64400</v>
      </c>
    </row>
    <row r="20" spans="1:11" x14ac:dyDescent="0.25">
      <c r="A20" s="2" t="s">
        <v>45</v>
      </c>
      <c r="B20" s="2">
        <v>38.5</v>
      </c>
      <c r="C20" s="2" t="s">
        <v>17</v>
      </c>
      <c r="D20" s="3">
        <v>1</v>
      </c>
      <c r="E20" s="2" t="s">
        <v>20</v>
      </c>
      <c r="F20" s="2" t="s">
        <v>20</v>
      </c>
      <c r="G20" s="4">
        <v>50770</v>
      </c>
      <c r="H20" s="4">
        <v>24000</v>
      </c>
      <c r="I20" s="4">
        <v>0</v>
      </c>
      <c r="J20" s="4">
        <v>74770</v>
      </c>
    </row>
    <row r="21" spans="1:11" x14ac:dyDescent="0.25">
      <c r="A21" s="2" t="s">
        <v>45</v>
      </c>
      <c r="B21" s="2">
        <v>55.8</v>
      </c>
      <c r="C21" s="2" t="s">
        <v>33</v>
      </c>
      <c r="D21" s="3">
        <v>0.75</v>
      </c>
      <c r="E21" s="2" t="s">
        <v>20</v>
      </c>
      <c r="F21" s="2" t="s">
        <v>20</v>
      </c>
      <c r="G21" s="4">
        <v>41710</v>
      </c>
      <c r="H21" s="4">
        <v>0</v>
      </c>
      <c r="I21" s="4">
        <v>10428</v>
      </c>
      <c r="J21" s="4">
        <v>52138</v>
      </c>
    </row>
    <row r="22" spans="1:11" x14ac:dyDescent="0.25">
      <c r="A22" s="2" t="s">
        <v>45</v>
      </c>
      <c r="B22" s="2">
        <v>57.2</v>
      </c>
      <c r="C22" s="2" t="s">
        <v>24</v>
      </c>
      <c r="D22" s="3">
        <v>0.75</v>
      </c>
      <c r="E22" s="2" t="s">
        <v>21</v>
      </c>
      <c r="F22" s="2" t="s">
        <v>20</v>
      </c>
      <c r="G22" s="4">
        <v>25000</v>
      </c>
      <c r="H22" s="4">
        <v>0</v>
      </c>
      <c r="I22" s="4">
        <v>6250</v>
      </c>
      <c r="J22" s="4">
        <v>31250</v>
      </c>
    </row>
    <row r="23" spans="1:11" x14ac:dyDescent="0.25">
      <c r="A23" s="2" t="s">
        <v>45</v>
      </c>
      <c r="B23" s="2">
        <v>41.2</v>
      </c>
      <c r="C23" s="2" t="s">
        <v>17</v>
      </c>
      <c r="D23" s="3">
        <v>1</v>
      </c>
      <c r="E23" s="2" t="s">
        <v>20</v>
      </c>
      <c r="F23" s="2" t="s">
        <v>20</v>
      </c>
      <c r="G23" s="4">
        <v>50280</v>
      </c>
      <c r="H23" s="4">
        <v>0</v>
      </c>
      <c r="I23" s="4">
        <v>12570</v>
      </c>
      <c r="J23" s="4">
        <v>62850</v>
      </c>
    </row>
    <row r="24" spans="1:11" s="44" customFormat="1" x14ac:dyDescent="0.25">
      <c r="A24" s="2" t="s">
        <v>45</v>
      </c>
      <c r="B24" s="39">
        <v>54.2</v>
      </c>
      <c r="C24" s="39" t="s">
        <v>33</v>
      </c>
      <c r="D24" s="40">
        <v>1</v>
      </c>
      <c r="E24" s="39" t="s">
        <v>20</v>
      </c>
      <c r="F24" s="39" t="s">
        <v>20</v>
      </c>
      <c r="G24" s="41">
        <v>35000</v>
      </c>
      <c r="H24" s="41">
        <v>0</v>
      </c>
      <c r="I24" s="41"/>
      <c r="J24" s="41">
        <v>35000</v>
      </c>
      <c r="K24" s="43"/>
    </row>
    <row r="25" spans="1:11" s="44" customFormat="1" x14ac:dyDescent="0.25">
      <c r="A25" s="2" t="s">
        <v>45</v>
      </c>
      <c r="B25" s="39">
        <v>50.5</v>
      </c>
      <c r="C25" s="39" t="s">
        <v>17</v>
      </c>
      <c r="D25" s="40">
        <v>1</v>
      </c>
      <c r="E25" s="39" t="s">
        <v>20</v>
      </c>
      <c r="F25" s="39" t="s">
        <v>20</v>
      </c>
      <c r="G25" s="41">
        <v>37550</v>
      </c>
      <c r="H25" s="41">
        <v>0</v>
      </c>
      <c r="I25" s="41"/>
      <c r="J25" s="41">
        <v>37550</v>
      </c>
      <c r="K25" s="43"/>
    </row>
    <row r="26" spans="1:11" s="44" customFormat="1" x14ac:dyDescent="0.25"/>
  </sheetData>
  <autoFilter ref="A1:J23"/>
  <printOptions gridLines="1"/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6" sqref="A6"/>
    </sheetView>
  </sheetViews>
  <sheetFormatPr defaultRowHeight="15" x14ac:dyDescent="0.25"/>
  <cols>
    <col min="1" max="1" width="34.5703125" bestFit="1" customWidth="1"/>
    <col min="2" max="2" width="6" bestFit="1" customWidth="1"/>
    <col min="3" max="3" width="31.42578125" bestFit="1" customWidth="1"/>
    <col min="4" max="4" width="30.7109375" hidden="1" customWidth="1"/>
    <col min="5" max="5" width="17.42578125" hidden="1" customWidth="1"/>
    <col min="6" max="6" width="14.28515625" hidden="1" customWidth="1"/>
    <col min="7" max="7" width="6.85546875" bestFit="1" customWidth="1"/>
    <col min="8" max="8" width="4.42578125" bestFit="1" customWidth="1"/>
    <col min="9" max="9" width="7.140625" hidden="1" customWidth="1"/>
    <col min="10" max="10" width="6" hidden="1" customWidth="1"/>
    <col min="11" max="11" width="23.5703125" hidden="1" customWidth="1"/>
    <col min="12" max="12" width="7.5703125" hidden="1" customWidth="1"/>
    <col min="13" max="13" width="7.42578125" hidden="1" customWidth="1"/>
    <col min="14" max="16" width="10.5703125" bestFit="1" customWidth="1"/>
    <col min="17" max="17" width="16" customWidth="1"/>
    <col min="18" max="18" width="21" style="7" customWidth="1"/>
    <col min="19" max="19" width="12.28515625" customWidth="1"/>
  </cols>
  <sheetData>
    <row r="1" spans="1:19" ht="18.75" x14ac:dyDescent="0.3">
      <c r="A1" s="45" t="s">
        <v>46</v>
      </c>
    </row>
    <row r="2" spans="1:19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5" t="s">
        <v>43</v>
      </c>
      <c r="S2" s="11" t="s">
        <v>44</v>
      </c>
    </row>
    <row r="3" spans="1:19" x14ac:dyDescent="0.25">
      <c r="A3" s="2" t="s">
        <v>45</v>
      </c>
      <c r="B3" s="2">
        <v>42.2</v>
      </c>
      <c r="C3" s="2" t="s">
        <v>17</v>
      </c>
      <c r="D3" s="2" t="s">
        <v>18</v>
      </c>
      <c r="E3" s="2">
        <v>905126</v>
      </c>
      <c r="F3" s="2" t="s">
        <v>19</v>
      </c>
      <c r="G3" s="3">
        <v>1</v>
      </c>
      <c r="H3" s="2" t="s">
        <v>20</v>
      </c>
      <c r="I3" s="2" t="s">
        <v>20</v>
      </c>
      <c r="J3" s="2" t="s">
        <v>21</v>
      </c>
      <c r="K3" s="2" t="s">
        <v>21</v>
      </c>
      <c r="L3" s="2" t="s">
        <v>21</v>
      </c>
      <c r="M3" s="2" t="s">
        <v>21</v>
      </c>
      <c r="N3" s="4">
        <v>69000</v>
      </c>
      <c r="O3" s="4">
        <v>30000</v>
      </c>
      <c r="P3" s="4">
        <v>0</v>
      </c>
      <c r="Q3" s="4">
        <v>99000</v>
      </c>
      <c r="R3" s="6">
        <f>SUM(Q3*0.03)</f>
        <v>2970</v>
      </c>
      <c r="S3" s="8">
        <f>SUM(Q3*0.03)</f>
        <v>2970</v>
      </c>
    </row>
    <row r="4" spans="1:19" x14ac:dyDescent="0.25">
      <c r="A4" s="2" t="s">
        <v>45</v>
      </c>
      <c r="B4" s="2">
        <v>50.5</v>
      </c>
      <c r="C4" s="2" t="s">
        <v>17</v>
      </c>
      <c r="D4" s="2" t="s">
        <v>22</v>
      </c>
      <c r="E4" s="2">
        <v>905217</v>
      </c>
      <c r="F4" s="2" t="s">
        <v>19</v>
      </c>
      <c r="G4" s="3">
        <v>1</v>
      </c>
      <c r="H4" s="2" t="s">
        <v>20</v>
      </c>
      <c r="I4" s="2" t="s">
        <v>20</v>
      </c>
      <c r="J4" s="2" t="s">
        <v>21</v>
      </c>
      <c r="K4" s="2" t="s">
        <v>21</v>
      </c>
      <c r="L4" s="2" t="s">
        <v>21</v>
      </c>
      <c r="M4" s="2" t="s">
        <v>21</v>
      </c>
      <c r="N4" s="4">
        <v>46540</v>
      </c>
      <c r="O4" s="4">
        <v>0</v>
      </c>
      <c r="P4" s="4">
        <v>11635</v>
      </c>
      <c r="Q4" s="4">
        <v>58175</v>
      </c>
      <c r="R4" s="6">
        <f t="shared" ref="R4:R15" si="0">SUM(Q4*0.03)</f>
        <v>1745.25</v>
      </c>
      <c r="S4" s="8">
        <f t="shared" ref="S4:S15" si="1">SUM(Q4*0.03)</f>
        <v>1745.25</v>
      </c>
    </row>
    <row r="5" spans="1:19" x14ac:dyDescent="0.25">
      <c r="A5" s="2" t="s">
        <v>45</v>
      </c>
      <c r="B5" s="2">
        <v>62.2</v>
      </c>
      <c r="C5" s="2" t="s">
        <v>26</v>
      </c>
      <c r="D5" s="2" t="s">
        <v>27</v>
      </c>
      <c r="E5" s="2">
        <v>905387</v>
      </c>
      <c r="F5" s="2" t="s">
        <v>19</v>
      </c>
      <c r="G5" s="3">
        <v>1</v>
      </c>
      <c r="H5" s="2" t="s">
        <v>20</v>
      </c>
      <c r="I5" s="2" t="s">
        <v>20</v>
      </c>
      <c r="J5" s="2" t="s">
        <v>21</v>
      </c>
      <c r="K5" s="2" t="s">
        <v>21</v>
      </c>
      <c r="L5" s="2" t="s">
        <v>21</v>
      </c>
      <c r="M5" s="2" t="s">
        <v>21</v>
      </c>
      <c r="N5" s="4">
        <v>63000</v>
      </c>
      <c r="O5" s="4">
        <v>0</v>
      </c>
      <c r="P5" s="4">
        <v>15750</v>
      </c>
      <c r="Q5" s="4">
        <v>78750</v>
      </c>
      <c r="R5" s="6">
        <f t="shared" si="0"/>
        <v>2362.5</v>
      </c>
      <c r="S5" s="8">
        <f t="shared" si="1"/>
        <v>2362.5</v>
      </c>
    </row>
    <row r="6" spans="1:19" x14ac:dyDescent="0.25">
      <c r="A6" s="2" t="s">
        <v>45</v>
      </c>
      <c r="B6" s="2">
        <v>46.6</v>
      </c>
      <c r="C6" s="2" t="s">
        <v>17</v>
      </c>
      <c r="D6" s="2" t="s">
        <v>29</v>
      </c>
      <c r="E6" s="2">
        <v>905707</v>
      </c>
      <c r="F6" s="2" t="s">
        <v>19</v>
      </c>
      <c r="G6" s="3">
        <v>1</v>
      </c>
      <c r="H6" s="2" t="s">
        <v>20</v>
      </c>
      <c r="I6" s="2" t="s">
        <v>20</v>
      </c>
      <c r="J6" s="2" t="s">
        <v>21</v>
      </c>
      <c r="K6" s="2" t="s">
        <v>21</v>
      </c>
      <c r="L6" s="2" t="s">
        <v>21</v>
      </c>
      <c r="M6" s="2" t="s">
        <v>21</v>
      </c>
      <c r="N6" s="4">
        <v>54034</v>
      </c>
      <c r="O6" s="4">
        <v>0</v>
      </c>
      <c r="P6" s="4">
        <v>13509</v>
      </c>
      <c r="Q6" s="4">
        <v>67543</v>
      </c>
      <c r="R6" s="6">
        <f t="shared" si="0"/>
        <v>2026.29</v>
      </c>
      <c r="S6" s="8">
        <f t="shared" si="1"/>
        <v>2026.29</v>
      </c>
    </row>
    <row r="7" spans="1:19" x14ac:dyDescent="0.25">
      <c r="A7" s="2" t="s">
        <v>45</v>
      </c>
      <c r="B7" s="2">
        <v>38.5</v>
      </c>
      <c r="C7" s="2" t="s">
        <v>17</v>
      </c>
      <c r="D7" s="2" t="s">
        <v>30</v>
      </c>
      <c r="E7" s="2">
        <v>905308</v>
      </c>
      <c r="F7" s="2" t="s">
        <v>19</v>
      </c>
      <c r="G7" s="3">
        <v>1</v>
      </c>
      <c r="H7" s="2" t="s">
        <v>20</v>
      </c>
      <c r="I7" s="2" t="s">
        <v>20</v>
      </c>
      <c r="J7" s="2" t="s">
        <v>21</v>
      </c>
      <c r="K7" s="2" t="s">
        <v>21</v>
      </c>
      <c r="L7" s="2" t="s">
        <v>21</v>
      </c>
      <c r="M7" s="2" t="s">
        <v>21</v>
      </c>
      <c r="N7" s="4">
        <v>50000</v>
      </c>
      <c r="O7" s="4">
        <v>36000</v>
      </c>
      <c r="P7" s="4">
        <v>0</v>
      </c>
      <c r="Q7" s="4">
        <v>86000</v>
      </c>
      <c r="R7" s="6">
        <f t="shared" si="0"/>
        <v>2580</v>
      </c>
      <c r="S7" s="8">
        <f t="shared" si="1"/>
        <v>2580</v>
      </c>
    </row>
    <row r="8" spans="1:19" x14ac:dyDescent="0.25">
      <c r="A8" s="2" t="s">
        <v>45</v>
      </c>
      <c r="B8" s="2">
        <v>52.1</v>
      </c>
      <c r="C8" s="2" t="s">
        <v>33</v>
      </c>
      <c r="D8" s="2" t="s">
        <v>34</v>
      </c>
      <c r="E8" s="2">
        <v>905104</v>
      </c>
      <c r="F8" s="2" t="s">
        <v>19</v>
      </c>
      <c r="G8" s="3">
        <v>1</v>
      </c>
      <c r="H8" s="2" t="s">
        <v>20</v>
      </c>
      <c r="I8" s="2" t="s">
        <v>20</v>
      </c>
      <c r="J8" s="2" t="s">
        <v>21</v>
      </c>
      <c r="K8" s="2" t="s">
        <v>21</v>
      </c>
      <c r="L8" s="2" t="s">
        <v>21</v>
      </c>
      <c r="M8" s="2" t="s">
        <v>21</v>
      </c>
      <c r="N8" s="4">
        <v>55000</v>
      </c>
      <c r="O8" s="4">
        <v>30000</v>
      </c>
      <c r="P8" s="4">
        <v>0</v>
      </c>
      <c r="Q8" s="4">
        <v>85000</v>
      </c>
      <c r="R8" s="6">
        <f t="shared" si="0"/>
        <v>2550</v>
      </c>
      <c r="S8" s="8">
        <f t="shared" si="1"/>
        <v>2550</v>
      </c>
    </row>
    <row r="9" spans="1:19" x14ac:dyDescent="0.25">
      <c r="A9" s="2" t="s">
        <v>45</v>
      </c>
      <c r="B9" s="2">
        <v>45.9</v>
      </c>
      <c r="C9" s="2" t="s">
        <v>33</v>
      </c>
      <c r="D9" s="2" t="s">
        <v>36</v>
      </c>
      <c r="E9" s="2">
        <v>905148</v>
      </c>
      <c r="F9" s="2" t="s">
        <v>19</v>
      </c>
      <c r="G9" s="3">
        <v>1</v>
      </c>
      <c r="H9" s="2" t="s">
        <v>20</v>
      </c>
      <c r="I9" s="2" t="s">
        <v>20</v>
      </c>
      <c r="J9" s="2" t="s">
        <v>21</v>
      </c>
      <c r="K9" s="2" t="s">
        <v>21</v>
      </c>
      <c r="L9" s="2" t="s">
        <v>21</v>
      </c>
      <c r="M9" s="2" t="s">
        <v>21</v>
      </c>
      <c r="N9" s="4">
        <v>60000</v>
      </c>
      <c r="O9" s="4">
        <v>0</v>
      </c>
      <c r="P9" s="4">
        <v>15000</v>
      </c>
      <c r="Q9" s="4">
        <v>75000</v>
      </c>
      <c r="R9" s="6">
        <f t="shared" si="0"/>
        <v>2250</v>
      </c>
      <c r="S9" s="8">
        <f t="shared" si="1"/>
        <v>2250</v>
      </c>
    </row>
    <row r="10" spans="1:19" x14ac:dyDescent="0.25">
      <c r="A10" s="2" t="s">
        <v>45</v>
      </c>
      <c r="B10" s="2">
        <v>54.2</v>
      </c>
      <c r="C10" s="2" t="s">
        <v>33</v>
      </c>
      <c r="D10" s="2" t="s">
        <v>37</v>
      </c>
      <c r="E10" s="2">
        <v>905206</v>
      </c>
      <c r="F10" s="2" t="s">
        <v>19</v>
      </c>
      <c r="G10" s="3">
        <v>1</v>
      </c>
      <c r="H10" s="2" t="s">
        <v>20</v>
      </c>
      <c r="I10" s="2" t="s">
        <v>20</v>
      </c>
      <c r="J10" s="2" t="s">
        <v>21</v>
      </c>
      <c r="K10" s="2" t="s">
        <v>21</v>
      </c>
      <c r="L10" s="2" t="s">
        <v>21</v>
      </c>
      <c r="M10" s="2" t="s">
        <v>21</v>
      </c>
      <c r="N10" s="4">
        <v>48660</v>
      </c>
      <c r="O10" s="4">
        <v>0</v>
      </c>
      <c r="P10" s="4">
        <v>12165</v>
      </c>
      <c r="Q10" s="4">
        <v>60825</v>
      </c>
      <c r="R10" s="6">
        <f t="shared" si="0"/>
        <v>1824.75</v>
      </c>
      <c r="S10" s="8">
        <f t="shared" si="1"/>
        <v>1824.75</v>
      </c>
    </row>
    <row r="11" spans="1:19" x14ac:dyDescent="0.25">
      <c r="A11" s="2" t="s">
        <v>45</v>
      </c>
      <c r="B11" s="2">
        <v>53.9</v>
      </c>
      <c r="C11" s="2" t="s">
        <v>33</v>
      </c>
      <c r="D11" s="2" t="s">
        <v>38</v>
      </c>
      <c r="E11" s="2">
        <v>905183</v>
      </c>
      <c r="F11" s="2" t="s">
        <v>19</v>
      </c>
      <c r="G11" s="3">
        <v>1</v>
      </c>
      <c r="H11" s="2" t="s">
        <v>20</v>
      </c>
      <c r="I11" s="2" t="s">
        <v>20</v>
      </c>
      <c r="J11" s="2" t="s">
        <v>21</v>
      </c>
      <c r="K11" s="2" t="s">
        <v>21</v>
      </c>
      <c r="L11" s="2" t="s">
        <v>21</v>
      </c>
      <c r="M11" s="2" t="s">
        <v>21</v>
      </c>
      <c r="N11" s="4">
        <v>51342</v>
      </c>
      <c r="O11" s="4">
        <v>0</v>
      </c>
      <c r="P11" s="4">
        <v>12836</v>
      </c>
      <c r="Q11" s="4">
        <v>64178</v>
      </c>
      <c r="R11" s="6">
        <f t="shared" si="0"/>
        <v>1925.34</v>
      </c>
      <c r="S11" s="8">
        <f t="shared" si="1"/>
        <v>1925.34</v>
      </c>
    </row>
    <row r="12" spans="1:19" x14ac:dyDescent="0.25">
      <c r="A12" s="2" t="s">
        <v>45</v>
      </c>
      <c r="B12" s="2">
        <v>58.11</v>
      </c>
      <c r="C12" s="2" t="s">
        <v>33</v>
      </c>
      <c r="D12" s="2" t="s">
        <v>35</v>
      </c>
      <c r="E12" s="2">
        <v>905445</v>
      </c>
      <c r="F12" s="2" t="s">
        <v>19</v>
      </c>
      <c r="G12" s="3">
        <v>1</v>
      </c>
      <c r="H12" s="2" t="s">
        <v>20</v>
      </c>
      <c r="I12" s="2" t="s">
        <v>20</v>
      </c>
      <c r="J12" s="2" t="s">
        <v>21</v>
      </c>
      <c r="K12" s="2" t="s">
        <v>21</v>
      </c>
      <c r="L12" s="2" t="s">
        <v>21</v>
      </c>
      <c r="M12" s="2" t="s">
        <v>21</v>
      </c>
      <c r="N12" s="4">
        <v>47000</v>
      </c>
      <c r="O12" s="4">
        <v>0</v>
      </c>
      <c r="P12" s="4">
        <v>11750</v>
      </c>
      <c r="Q12" s="4">
        <v>58750</v>
      </c>
      <c r="R12" s="6">
        <f t="shared" si="0"/>
        <v>1762.5</v>
      </c>
      <c r="S12" s="8">
        <f t="shared" si="1"/>
        <v>1762.5</v>
      </c>
    </row>
    <row r="13" spans="1:19" x14ac:dyDescent="0.25">
      <c r="A13" s="2" t="s">
        <v>45</v>
      </c>
      <c r="B13" s="2">
        <v>25.9</v>
      </c>
      <c r="C13" s="2" t="s">
        <v>31</v>
      </c>
      <c r="D13" s="2" t="s">
        <v>18</v>
      </c>
      <c r="E13" s="2">
        <v>905126</v>
      </c>
      <c r="F13" s="2" t="s">
        <v>19</v>
      </c>
      <c r="G13" s="3">
        <v>1</v>
      </c>
      <c r="H13" s="2" t="s">
        <v>20</v>
      </c>
      <c r="I13" s="2" t="s">
        <v>20</v>
      </c>
      <c r="J13" s="2" t="s">
        <v>21</v>
      </c>
      <c r="K13" s="2" t="s">
        <v>21</v>
      </c>
      <c r="L13" s="2" t="s">
        <v>21</v>
      </c>
      <c r="M13" s="2" t="s">
        <v>21</v>
      </c>
      <c r="N13" s="4">
        <v>42800</v>
      </c>
      <c r="O13" s="4">
        <v>21600</v>
      </c>
      <c r="P13" s="4">
        <v>0</v>
      </c>
      <c r="Q13" s="4">
        <v>64400</v>
      </c>
      <c r="R13" s="6">
        <f t="shared" si="0"/>
        <v>1932</v>
      </c>
      <c r="S13" s="8">
        <f t="shared" si="1"/>
        <v>1932</v>
      </c>
    </row>
    <row r="14" spans="1:19" x14ac:dyDescent="0.25">
      <c r="A14" s="2" t="s">
        <v>45</v>
      </c>
      <c r="B14" s="2">
        <v>38.5</v>
      </c>
      <c r="C14" s="2" t="s">
        <v>17</v>
      </c>
      <c r="D14" s="2" t="s">
        <v>39</v>
      </c>
      <c r="E14" s="2">
        <v>905343</v>
      </c>
      <c r="F14" s="2" t="s">
        <v>19</v>
      </c>
      <c r="G14" s="3">
        <v>1</v>
      </c>
      <c r="H14" s="2" t="s">
        <v>20</v>
      </c>
      <c r="I14" s="2" t="s">
        <v>20</v>
      </c>
      <c r="J14" s="2" t="s">
        <v>21</v>
      </c>
      <c r="K14" s="2" t="s">
        <v>21</v>
      </c>
      <c r="L14" s="2" t="s">
        <v>21</v>
      </c>
      <c r="M14" s="2" t="s">
        <v>21</v>
      </c>
      <c r="N14" s="4">
        <v>50770</v>
      </c>
      <c r="O14" s="4">
        <v>24000</v>
      </c>
      <c r="P14" s="4">
        <v>0</v>
      </c>
      <c r="Q14" s="4">
        <v>74770</v>
      </c>
      <c r="R14" s="6">
        <f t="shared" si="0"/>
        <v>2243.1</v>
      </c>
      <c r="S14" s="8">
        <f t="shared" si="1"/>
        <v>2243.1</v>
      </c>
    </row>
    <row r="15" spans="1:19" x14ac:dyDescent="0.25">
      <c r="A15" s="2" t="s">
        <v>45</v>
      </c>
      <c r="B15" s="2">
        <v>41.2</v>
      </c>
      <c r="C15" s="2" t="s">
        <v>17</v>
      </c>
      <c r="D15" s="2" t="s">
        <v>42</v>
      </c>
      <c r="E15" s="2">
        <v>905514</v>
      </c>
      <c r="F15" s="2" t="s">
        <v>19</v>
      </c>
      <c r="G15" s="3">
        <v>1</v>
      </c>
      <c r="H15" s="2" t="s">
        <v>20</v>
      </c>
      <c r="I15" s="2" t="s">
        <v>20</v>
      </c>
      <c r="J15" s="2" t="s">
        <v>21</v>
      </c>
      <c r="K15" s="2" t="s">
        <v>21</v>
      </c>
      <c r="L15" s="2" t="s">
        <v>21</v>
      </c>
      <c r="M15" s="2" t="s">
        <v>21</v>
      </c>
      <c r="N15" s="4">
        <v>50280</v>
      </c>
      <c r="O15" s="4">
        <v>0</v>
      </c>
      <c r="P15" s="4">
        <v>12570</v>
      </c>
      <c r="Q15" s="4">
        <v>62850</v>
      </c>
      <c r="R15" s="6">
        <f t="shared" si="0"/>
        <v>1885.5</v>
      </c>
      <c r="S15" s="8">
        <f t="shared" si="1"/>
        <v>1885.5</v>
      </c>
    </row>
    <row r="16" spans="1:19" s="44" customFormat="1" x14ac:dyDescent="0.25">
      <c r="A16" s="28" t="s">
        <v>45</v>
      </c>
      <c r="B16" s="28">
        <v>54.2</v>
      </c>
      <c r="C16" s="28" t="s">
        <v>33</v>
      </c>
      <c r="D16" s="28" t="s">
        <v>37</v>
      </c>
      <c r="E16" s="28">
        <v>905206</v>
      </c>
      <c r="F16" s="28" t="s">
        <v>19</v>
      </c>
      <c r="G16" s="29">
        <v>1</v>
      </c>
      <c r="H16" s="28" t="s">
        <v>20</v>
      </c>
      <c r="I16" s="28" t="s">
        <v>20</v>
      </c>
      <c r="J16" s="28" t="s">
        <v>21</v>
      </c>
      <c r="K16" s="28" t="s">
        <v>21</v>
      </c>
      <c r="L16" s="28" t="s">
        <v>21</v>
      </c>
      <c r="M16" s="28" t="s">
        <v>21</v>
      </c>
      <c r="N16" s="30">
        <v>35000</v>
      </c>
      <c r="O16" s="30">
        <v>0</v>
      </c>
      <c r="P16" s="30"/>
      <c r="Q16" s="30">
        <v>35000</v>
      </c>
      <c r="R16" s="31">
        <v>0</v>
      </c>
      <c r="S16" s="32">
        <f t="shared" ref="S16:S17" si="2">SUM(Q16*0.03)</f>
        <v>1050</v>
      </c>
    </row>
    <row r="17" spans="1:19" s="44" customFormat="1" x14ac:dyDescent="0.25">
      <c r="A17" s="28" t="s">
        <v>45</v>
      </c>
      <c r="B17" s="28">
        <v>50.5</v>
      </c>
      <c r="C17" s="28" t="s">
        <v>17</v>
      </c>
      <c r="D17" s="28" t="s">
        <v>22</v>
      </c>
      <c r="E17" s="28">
        <v>905217</v>
      </c>
      <c r="F17" s="28" t="s">
        <v>19</v>
      </c>
      <c r="G17" s="29">
        <v>1</v>
      </c>
      <c r="H17" s="28" t="s">
        <v>20</v>
      </c>
      <c r="I17" s="28" t="s">
        <v>20</v>
      </c>
      <c r="J17" s="28" t="s">
        <v>21</v>
      </c>
      <c r="K17" s="28" t="s">
        <v>21</v>
      </c>
      <c r="L17" s="28" t="s">
        <v>21</v>
      </c>
      <c r="M17" s="28" t="s">
        <v>21</v>
      </c>
      <c r="N17" s="30">
        <v>37550</v>
      </c>
      <c r="O17" s="30">
        <v>0</v>
      </c>
      <c r="P17" s="30"/>
      <c r="Q17" s="30">
        <v>37550</v>
      </c>
      <c r="R17" s="31">
        <v>0</v>
      </c>
      <c r="S17" s="32">
        <f t="shared" si="2"/>
        <v>1126.5</v>
      </c>
    </row>
    <row r="18" spans="1:19" s="38" customFormat="1" x14ac:dyDescent="0.25">
      <c r="A18" s="2" t="s">
        <v>45</v>
      </c>
      <c r="B18" s="13">
        <v>27.8</v>
      </c>
      <c r="C18" s="13" t="s">
        <v>31</v>
      </c>
      <c r="D18" s="13" t="s">
        <v>32</v>
      </c>
      <c r="E18" s="13">
        <v>905263</v>
      </c>
      <c r="F18" s="13" t="s">
        <v>19</v>
      </c>
      <c r="G18" s="14">
        <v>0.75</v>
      </c>
      <c r="H18" s="13" t="s">
        <v>20</v>
      </c>
      <c r="I18" s="13" t="s">
        <v>20</v>
      </c>
      <c r="J18" s="13" t="s">
        <v>21</v>
      </c>
      <c r="K18" s="13" t="s">
        <v>21</v>
      </c>
      <c r="L18" s="13" t="s">
        <v>21</v>
      </c>
      <c r="M18" s="13" t="s">
        <v>21</v>
      </c>
      <c r="N18" s="15">
        <v>33705</v>
      </c>
      <c r="O18" s="15">
        <v>0</v>
      </c>
      <c r="P18" s="15">
        <v>8426</v>
      </c>
      <c r="Q18" s="15">
        <v>42131</v>
      </c>
      <c r="R18" s="16">
        <v>2253</v>
      </c>
      <c r="S18" s="17">
        <v>0</v>
      </c>
    </row>
    <row r="19" spans="1:19" s="38" customFormat="1" x14ac:dyDescent="0.25">
      <c r="A19" s="2" t="s">
        <v>45</v>
      </c>
      <c r="B19" s="13">
        <v>55.8</v>
      </c>
      <c r="C19" s="13" t="s">
        <v>33</v>
      </c>
      <c r="D19" s="13" t="s">
        <v>40</v>
      </c>
      <c r="E19" s="13">
        <v>905456</v>
      </c>
      <c r="F19" s="13" t="s">
        <v>19</v>
      </c>
      <c r="G19" s="14">
        <v>0.75</v>
      </c>
      <c r="H19" s="13" t="s">
        <v>20</v>
      </c>
      <c r="I19" s="13" t="s">
        <v>20</v>
      </c>
      <c r="J19" s="13" t="s">
        <v>21</v>
      </c>
      <c r="K19" s="13" t="s">
        <v>21</v>
      </c>
      <c r="L19" s="13" t="s">
        <v>21</v>
      </c>
      <c r="M19" s="13" t="s">
        <v>21</v>
      </c>
      <c r="N19" s="15">
        <v>41710</v>
      </c>
      <c r="O19" s="15">
        <v>0</v>
      </c>
      <c r="P19" s="15">
        <v>10428</v>
      </c>
      <c r="Q19" s="15">
        <v>52138</v>
      </c>
      <c r="R19" s="16">
        <v>2253</v>
      </c>
      <c r="S19" s="17">
        <v>0</v>
      </c>
    </row>
    <row r="20" spans="1:19" s="38" customFormat="1" x14ac:dyDescent="0.25">
      <c r="A20" s="2" t="s">
        <v>45</v>
      </c>
      <c r="B20" s="13">
        <v>57.8</v>
      </c>
      <c r="C20" s="13" t="s">
        <v>17</v>
      </c>
      <c r="D20" s="13" t="s">
        <v>37</v>
      </c>
      <c r="E20" s="13">
        <v>905206</v>
      </c>
      <c r="F20" s="13" t="s">
        <v>19</v>
      </c>
      <c r="G20" s="14">
        <v>0.5</v>
      </c>
      <c r="H20" s="13" t="s">
        <v>20</v>
      </c>
      <c r="I20" s="13" t="s">
        <v>20</v>
      </c>
      <c r="J20" s="13" t="s">
        <v>21</v>
      </c>
      <c r="K20" s="13" t="s">
        <v>21</v>
      </c>
      <c r="L20" s="13" t="s">
        <v>21</v>
      </c>
      <c r="M20" s="13" t="s">
        <v>21</v>
      </c>
      <c r="N20" s="15">
        <v>22500</v>
      </c>
      <c r="O20" s="15">
        <v>0</v>
      </c>
      <c r="P20" s="15">
        <v>5625</v>
      </c>
      <c r="Q20" s="15">
        <v>28125</v>
      </c>
      <c r="R20" s="16">
        <v>2253</v>
      </c>
      <c r="S20" s="17">
        <v>0</v>
      </c>
    </row>
    <row r="21" spans="1:19" x14ac:dyDescent="0.25">
      <c r="R21" s="9">
        <f>SUM(R3:R20)</f>
        <v>34816.229999999996</v>
      </c>
      <c r="S21" s="10">
        <f>SUM(S3:S19)</f>
        <v>30233.73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 x14ac:dyDescent="0.25"/>
  <cols>
    <col min="1" max="1" width="27.42578125" customWidth="1"/>
    <col min="2" max="2" width="6" bestFit="1" customWidth="1"/>
    <col min="3" max="3" width="31.42578125" bestFit="1" customWidth="1"/>
    <col min="4" max="4" width="30.7109375" hidden="1" customWidth="1"/>
    <col min="5" max="5" width="17.42578125" hidden="1" customWidth="1"/>
    <col min="6" max="6" width="14.28515625" hidden="1" customWidth="1"/>
    <col min="7" max="7" width="6.85546875" bestFit="1" customWidth="1"/>
    <col min="8" max="8" width="4.42578125" bestFit="1" customWidth="1"/>
    <col min="9" max="9" width="7.140625" hidden="1" customWidth="1"/>
    <col min="10" max="10" width="6" hidden="1" customWidth="1"/>
    <col min="11" max="11" width="23.5703125" hidden="1" customWidth="1"/>
    <col min="12" max="12" width="7.5703125" hidden="1" customWidth="1"/>
    <col min="13" max="13" width="7.42578125" hidden="1" customWidth="1"/>
    <col min="14" max="16" width="10.5703125" bestFit="1" customWidth="1"/>
    <col min="17" max="17" width="16.7109375" customWidth="1"/>
    <col min="18" max="18" width="21.28515625" style="7" customWidth="1"/>
    <col min="19" max="19" width="12.28515625" customWidth="1"/>
  </cols>
  <sheetData>
    <row r="1" spans="1:19" ht="18.75" x14ac:dyDescent="0.3">
      <c r="A1" s="45" t="s">
        <v>47</v>
      </c>
    </row>
    <row r="2" spans="1:19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5" t="s">
        <v>43</v>
      </c>
      <c r="S2" s="11" t="s">
        <v>44</v>
      </c>
    </row>
    <row r="3" spans="1:19" x14ac:dyDescent="0.25">
      <c r="A3" s="2" t="s">
        <v>45</v>
      </c>
      <c r="B3" s="2">
        <v>42.2</v>
      </c>
      <c r="C3" s="2" t="s">
        <v>17</v>
      </c>
      <c r="D3" s="2" t="s">
        <v>18</v>
      </c>
      <c r="E3" s="2">
        <v>905126</v>
      </c>
      <c r="F3" s="2" t="s">
        <v>19</v>
      </c>
      <c r="G3" s="3">
        <v>1</v>
      </c>
      <c r="H3" s="2" t="s">
        <v>20</v>
      </c>
      <c r="I3" s="2" t="s">
        <v>20</v>
      </c>
      <c r="J3" s="2" t="s">
        <v>21</v>
      </c>
      <c r="K3" s="2" t="s">
        <v>21</v>
      </c>
      <c r="L3" s="2" t="s">
        <v>21</v>
      </c>
      <c r="M3" s="2" t="s">
        <v>21</v>
      </c>
      <c r="N3" s="4">
        <v>69000</v>
      </c>
      <c r="O3" s="4">
        <v>30000</v>
      </c>
      <c r="P3" s="4">
        <v>0</v>
      </c>
      <c r="Q3" s="4">
        <v>99000</v>
      </c>
      <c r="R3" s="6">
        <f>SUM(Q3*0.03)</f>
        <v>2970</v>
      </c>
      <c r="S3" s="8">
        <f>SUM(Q3*0.03)</f>
        <v>2970</v>
      </c>
    </row>
    <row r="4" spans="1:19" x14ac:dyDescent="0.25">
      <c r="A4" s="2" t="s">
        <v>45</v>
      </c>
      <c r="B4" s="2">
        <v>50.5</v>
      </c>
      <c r="C4" s="2" t="s">
        <v>17</v>
      </c>
      <c r="D4" s="2" t="s">
        <v>22</v>
      </c>
      <c r="E4" s="2">
        <v>905217</v>
      </c>
      <c r="F4" s="2" t="s">
        <v>19</v>
      </c>
      <c r="G4" s="3">
        <v>1</v>
      </c>
      <c r="H4" s="2" t="s">
        <v>20</v>
      </c>
      <c r="I4" s="2" t="s">
        <v>20</v>
      </c>
      <c r="J4" s="2" t="s">
        <v>21</v>
      </c>
      <c r="K4" s="2" t="s">
        <v>21</v>
      </c>
      <c r="L4" s="2" t="s">
        <v>21</v>
      </c>
      <c r="M4" s="2" t="s">
        <v>21</v>
      </c>
      <c r="N4" s="4">
        <v>46540</v>
      </c>
      <c r="O4" s="4">
        <v>0</v>
      </c>
      <c r="P4" s="4">
        <v>11635</v>
      </c>
      <c r="Q4" s="4">
        <v>58175</v>
      </c>
      <c r="R4" s="6">
        <f t="shared" ref="R4:R17" si="0">SUM(Q4*0.03)</f>
        <v>1745.25</v>
      </c>
      <c r="S4" s="8">
        <f t="shared" ref="S4:S17" si="1">SUM(Q4*0.03)</f>
        <v>1745.25</v>
      </c>
    </row>
    <row r="5" spans="1:19" x14ac:dyDescent="0.25">
      <c r="A5" s="2" t="s">
        <v>45</v>
      </c>
      <c r="B5" s="2">
        <v>62.2</v>
      </c>
      <c r="C5" s="2" t="s">
        <v>26</v>
      </c>
      <c r="D5" s="2" t="s">
        <v>27</v>
      </c>
      <c r="E5" s="2">
        <v>905387</v>
      </c>
      <c r="F5" s="2" t="s">
        <v>19</v>
      </c>
      <c r="G5" s="3">
        <v>1</v>
      </c>
      <c r="H5" s="2" t="s">
        <v>20</v>
      </c>
      <c r="I5" s="2" t="s">
        <v>20</v>
      </c>
      <c r="J5" s="2" t="s">
        <v>21</v>
      </c>
      <c r="K5" s="2" t="s">
        <v>21</v>
      </c>
      <c r="L5" s="2" t="s">
        <v>21</v>
      </c>
      <c r="M5" s="2" t="s">
        <v>21</v>
      </c>
      <c r="N5" s="4">
        <v>63000</v>
      </c>
      <c r="O5" s="4">
        <v>0</v>
      </c>
      <c r="P5" s="4">
        <v>15750</v>
      </c>
      <c r="Q5" s="4">
        <v>78750</v>
      </c>
      <c r="R5" s="6">
        <f t="shared" si="0"/>
        <v>2362.5</v>
      </c>
      <c r="S5" s="8">
        <f t="shared" si="1"/>
        <v>2362.5</v>
      </c>
    </row>
    <row r="6" spans="1:19" x14ac:dyDescent="0.25">
      <c r="A6" s="2" t="s">
        <v>45</v>
      </c>
      <c r="B6" s="2">
        <v>46.6</v>
      </c>
      <c r="C6" s="2" t="s">
        <v>17</v>
      </c>
      <c r="D6" s="2" t="s">
        <v>29</v>
      </c>
      <c r="E6" s="2">
        <v>905707</v>
      </c>
      <c r="F6" s="2" t="s">
        <v>19</v>
      </c>
      <c r="G6" s="3">
        <v>1</v>
      </c>
      <c r="H6" s="2" t="s">
        <v>20</v>
      </c>
      <c r="I6" s="2" t="s">
        <v>20</v>
      </c>
      <c r="J6" s="2" t="s">
        <v>21</v>
      </c>
      <c r="K6" s="2" t="s">
        <v>21</v>
      </c>
      <c r="L6" s="2" t="s">
        <v>21</v>
      </c>
      <c r="M6" s="2" t="s">
        <v>21</v>
      </c>
      <c r="N6" s="4">
        <v>54034</v>
      </c>
      <c r="O6" s="4">
        <v>0</v>
      </c>
      <c r="P6" s="4">
        <v>13509</v>
      </c>
      <c r="Q6" s="4">
        <v>67543</v>
      </c>
      <c r="R6" s="6">
        <f t="shared" si="0"/>
        <v>2026.29</v>
      </c>
      <c r="S6" s="8">
        <f t="shared" si="1"/>
        <v>2026.29</v>
      </c>
    </row>
    <row r="7" spans="1:19" x14ac:dyDescent="0.25">
      <c r="A7" s="2" t="s">
        <v>45</v>
      </c>
      <c r="B7" s="2">
        <v>38.5</v>
      </c>
      <c r="C7" s="2" t="s">
        <v>17</v>
      </c>
      <c r="D7" s="2" t="s">
        <v>30</v>
      </c>
      <c r="E7" s="2">
        <v>905308</v>
      </c>
      <c r="F7" s="2" t="s">
        <v>19</v>
      </c>
      <c r="G7" s="3">
        <v>1</v>
      </c>
      <c r="H7" s="2" t="s">
        <v>20</v>
      </c>
      <c r="I7" s="2" t="s">
        <v>20</v>
      </c>
      <c r="J7" s="2" t="s">
        <v>21</v>
      </c>
      <c r="K7" s="2" t="s">
        <v>21</v>
      </c>
      <c r="L7" s="2" t="s">
        <v>21</v>
      </c>
      <c r="M7" s="2" t="s">
        <v>21</v>
      </c>
      <c r="N7" s="4">
        <v>50000</v>
      </c>
      <c r="O7" s="4">
        <v>36000</v>
      </c>
      <c r="P7" s="4">
        <v>0</v>
      </c>
      <c r="Q7" s="4">
        <v>86000</v>
      </c>
      <c r="R7" s="6">
        <f t="shared" si="0"/>
        <v>2580</v>
      </c>
      <c r="S7" s="8">
        <f t="shared" si="1"/>
        <v>2580</v>
      </c>
    </row>
    <row r="8" spans="1:19" x14ac:dyDescent="0.25">
      <c r="A8" s="2" t="s">
        <v>45</v>
      </c>
      <c r="B8" s="2">
        <v>52.1</v>
      </c>
      <c r="C8" s="2" t="s">
        <v>33</v>
      </c>
      <c r="D8" s="2" t="s">
        <v>34</v>
      </c>
      <c r="E8" s="2">
        <v>905104</v>
      </c>
      <c r="F8" s="2" t="s">
        <v>19</v>
      </c>
      <c r="G8" s="3">
        <v>1</v>
      </c>
      <c r="H8" s="2" t="s">
        <v>20</v>
      </c>
      <c r="I8" s="2" t="s">
        <v>20</v>
      </c>
      <c r="J8" s="2" t="s">
        <v>21</v>
      </c>
      <c r="K8" s="2" t="s">
        <v>21</v>
      </c>
      <c r="L8" s="2" t="s">
        <v>21</v>
      </c>
      <c r="M8" s="2" t="s">
        <v>21</v>
      </c>
      <c r="N8" s="4">
        <v>55000</v>
      </c>
      <c r="O8" s="4">
        <v>30000</v>
      </c>
      <c r="P8" s="4">
        <v>0</v>
      </c>
      <c r="Q8" s="4">
        <v>85000</v>
      </c>
      <c r="R8" s="6">
        <f t="shared" si="0"/>
        <v>2550</v>
      </c>
      <c r="S8" s="8">
        <f t="shared" si="1"/>
        <v>2550</v>
      </c>
    </row>
    <row r="9" spans="1:19" x14ac:dyDescent="0.25">
      <c r="A9" s="2" t="s">
        <v>45</v>
      </c>
      <c r="B9" s="2">
        <v>45.9</v>
      </c>
      <c r="C9" s="2" t="s">
        <v>33</v>
      </c>
      <c r="D9" s="2" t="s">
        <v>36</v>
      </c>
      <c r="E9" s="2">
        <v>905148</v>
      </c>
      <c r="F9" s="2" t="s">
        <v>19</v>
      </c>
      <c r="G9" s="3">
        <v>1</v>
      </c>
      <c r="H9" s="2" t="s">
        <v>20</v>
      </c>
      <c r="I9" s="2" t="s">
        <v>20</v>
      </c>
      <c r="J9" s="2" t="s">
        <v>21</v>
      </c>
      <c r="K9" s="2" t="s">
        <v>21</v>
      </c>
      <c r="L9" s="2" t="s">
        <v>21</v>
      </c>
      <c r="M9" s="2" t="s">
        <v>21</v>
      </c>
      <c r="N9" s="4">
        <v>60000</v>
      </c>
      <c r="O9" s="4">
        <v>0</v>
      </c>
      <c r="P9" s="4">
        <v>15000</v>
      </c>
      <c r="Q9" s="4">
        <v>75000</v>
      </c>
      <c r="R9" s="6">
        <f t="shared" si="0"/>
        <v>2250</v>
      </c>
      <c r="S9" s="8">
        <f t="shared" si="1"/>
        <v>2250</v>
      </c>
    </row>
    <row r="10" spans="1:19" x14ac:dyDescent="0.25">
      <c r="A10" s="2" t="s">
        <v>45</v>
      </c>
      <c r="B10" s="2">
        <v>54.2</v>
      </c>
      <c r="C10" s="2" t="s">
        <v>33</v>
      </c>
      <c r="D10" s="2" t="s">
        <v>37</v>
      </c>
      <c r="E10" s="2">
        <v>905206</v>
      </c>
      <c r="F10" s="2" t="s">
        <v>19</v>
      </c>
      <c r="G10" s="3">
        <v>1</v>
      </c>
      <c r="H10" s="2" t="s">
        <v>20</v>
      </c>
      <c r="I10" s="2" t="s">
        <v>20</v>
      </c>
      <c r="J10" s="2" t="s">
        <v>21</v>
      </c>
      <c r="K10" s="2" t="s">
        <v>21</v>
      </c>
      <c r="L10" s="2" t="s">
        <v>21</v>
      </c>
      <c r="M10" s="2" t="s">
        <v>21</v>
      </c>
      <c r="N10" s="4">
        <v>48660</v>
      </c>
      <c r="O10" s="4">
        <v>0</v>
      </c>
      <c r="P10" s="4">
        <v>12165</v>
      </c>
      <c r="Q10" s="4">
        <v>60825</v>
      </c>
      <c r="R10" s="6">
        <f t="shared" si="0"/>
        <v>1824.75</v>
      </c>
      <c r="S10" s="8">
        <f t="shared" si="1"/>
        <v>1824.75</v>
      </c>
    </row>
    <row r="11" spans="1:19" x14ac:dyDescent="0.25">
      <c r="A11" s="2" t="s">
        <v>45</v>
      </c>
      <c r="B11" s="2">
        <v>53.9</v>
      </c>
      <c r="C11" s="2" t="s">
        <v>33</v>
      </c>
      <c r="D11" s="2" t="s">
        <v>38</v>
      </c>
      <c r="E11" s="2">
        <v>905183</v>
      </c>
      <c r="F11" s="2" t="s">
        <v>19</v>
      </c>
      <c r="G11" s="3">
        <v>1</v>
      </c>
      <c r="H11" s="2" t="s">
        <v>20</v>
      </c>
      <c r="I11" s="2" t="s">
        <v>20</v>
      </c>
      <c r="J11" s="2" t="s">
        <v>21</v>
      </c>
      <c r="K11" s="2" t="s">
        <v>21</v>
      </c>
      <c r="L11" s="2" t="s">
        <v>21</v>
      </c>
      <c r="M11" s="2" t="s">
        <v>21</v>
      </c>
      <c r="N11" s="4">
        <v>51342</v>
      </c>
      <c r="O11" s="4">
        <v>0</v>
      </c>
      <c r="P11" s="4">
        <v>12836</v>
      </c>
      <c r="Q11" s="4">
        <v>64178</v>
      </c>
      <c r="R11" s="6">
        <f t="shared" si="0"/>
        <v>1925.34</v>
      </c>
      <c r="S11" s="8">
        <f t="shared" si="1"/>
        <v>1925.34</v>
      </c>
    </row>
    <row r="12" spans="1:19" x14ac:dyDescent="0.25">
      <c r="A12" s="2" t="s">
        <v>45</v>
      </c>
      <c r="B12" s="2">
        <v>58.11</v>
      </c>
      <c r="C12" s="2" t="s">
        <v>33</v>
      </c>
      <c r="D12" s="2" t="s">
        <v>35</v>
      </c>
      <c r="E12" s="2">
        <v>905445</v>
      </c>
      <c r="F12" s="2" t="s">
        <v>19</v>
      </c>
      <c r="G12" s="3">
        <v>1</v>
      </c>
      <c r="H12" s="2" t="s">
        <v>20</v>
      </c>
      <c r="I12" s="2" t="s">
        <v>20</v>
      </c>
      <c r="J12" s="2" t="s">
        <v>21</v>
      </c>
      <c r="K12" s="2" t="s">
        <v>21</v>
      </c>
      <c r="L12" s="2" t="s">
        <v>21</v>
      </c>
      <c r="M12" s="2" t="s">
        <v>21</v>
      </c>
      <c r="N12" s="4">
        <v>47000</v>
      </c>
      <c r="O12" s="4">
        <v>0</v>
      </c>
      <c r="P12" s="4">
        <v>11750</v>
      </c>
      <c r="Q12" s="4">
        <v>58750</v>
      </c>
      <c r="R12" s="6">
        <f t="shared" si="0"/>
        <v>1762.5</v>
      </c>
      <c r="S12" s="8">
        <f t="shared" si="1"/>
        <v>1762.5</v>
      </c>
    </row>
    <row r="13" spans="1:19" x14ac:dyDescent="0.25">
      <c r="A13" s="2" t="s">
        <v>45</v>
      </c>
      <c r="B13" s="2">
        <v>25.9</v>
      </c>
      <c r="C13" s="2" t="s">
        <v>31</v>
      </c>
      <c r="D13" s="2" t="s">
        <v>18</v>
      </c>
      <c r="E13" s="2">
        <v>905126</v>
      </c>
      <c r="F13" s="2" t="s">
        <v>19</v>
      </c>
      <c r="G13" s="3">
        <v>1</v>
      </c>
      <c r="H13" s="2" t="s">
        <v>20</v>
      </c>
      <c r="I13" s="2" t="s">
        <v>20</v>
      </c>
      <c r="J13" s="2" t="s">
        <v>21</v>
      </c>
      <c r="K13" s="2" t="s">
        <v>21</v>
      </c>
      <c r="L13" s="2" t="s">
        <v>21</v>
      </c>
      <c r="M13" s="2" t="s">
        <v>21</v>
      </c>
      <c r="N13" s="4">
        <v>42800</v>
      </c>
      <c r="O13" s="4">
        <v>21600</v>
      </c>
      <c r="P13" s="4">
        <v>0</v>
      </c>
      <c r="Q13" s="4">
        <v>64400</v>
      </c>
      <c r="R13" s="6">
        <f t="shared" si="0"/>
        <v>1932</v>
      </c>
      <c r="S13" s="8">
        <f t="shared" si="1"/>
        <v>1932</v>
      </c>
    </row>
    <row r="14" spans="1:19" x14ac:dyDescent="0.25">
      <c r="A14" s="2" t="s">
        <v>45</v>
      </c>
      <c r="B14" s="2">
        <v>38.5</v>
      </c>
      <c r="C14" s="2" t="s">
        <v>17</v>
      </c>
      <c r="D14" s="2" t="s">
        <v>39</v>
      </c>
      <c r="E14" s="2">
        <v>905343</v>
      </c>
      <c r="F14" s="2" t="s">
        <v>19</v>
      </c>
      <c r="G14" s="3">
        <v>1</v>
      </c>
      <c r="H14" s="2" t="s">
        <v>20</v>
      </c>
      <c r="I14" s="2" t="s">
        <v>20</v>
      </c>
      <c r="J14" s="2" t="s">
        <v>21</v>
      </c>
      <c r="K14" s="2" t="s">
        <v>21</v>
      </c>
      <c r="L14" s="2" t="s">
        <v>21</v>
      </c>
      <c r="M14" s="2" t="s">
        <v>21</v>
      </c>
      <c r="N14" s="4">
        <v>50770</v>
      </c>
      <c r="O14" s="4">
        <v>24000</v>
      </c>
      <c r="P14" s="4">
        <v>0</v>
      </c>
      <c r="Q14" s="4">
        <v>74770</v>
      </c>
      <c r="R14" s="6">
        <f t="shared" si="0"/>
        <v>2243.1</v>
      </c>
      <c r="S14" s="8">
        <f t="shared" si="1"/>
        <v>2243.1</v>
      </c>
    </row>
    <row r="15" spans="1:19" s="44" customFormat="1" x14ac:dyDescent="0.25">
      <c r="A15" s="28" t="s">
        <v>45</v>
      </c>
      <c r="B15" s="28">
        <v>54.2</v>
      </c>
      <c r="C15" s="28" t="s">
        <v>33</v>
      </c>
      <c r="D15" s="28" t="s">
        <v>37</v>
      </c>
      <c r="E15" s="28">
        <v>905206</v>
      </c>
      <c r="F15" s="28" t="s">
        <v>19</v>
      </c>
      <c r="G15" s="29">
        <v>1</v>
      </c>
      <c r="H15" s="28" t="s">
        <v>20</v>
      </c>
      <c r="I15" s="28" t="s">
        <v>20</v>
      </c>
      <c r="J15" s="28" t="s">
        <v>21</v>
      </c>
      <c r="K15" s="28" t="s">
        <v>21</v>
      </c>
      <c r="L15" s="28" t="s">
        <v>21</v>
      </c>
      <c r="M15" s="28" t="s">
        <v>21</v>
      </c>
      <c r="N15" s="30">
        <v>35000</v>
      </c>
      <c r="O15" s="30">
        <v>0</v>
      </c>
      <c r="P15" s="30"/>
      <c r="Q15" s="30">
        <v>35000</v>
      </c>
      <c r="R15" s="31">
        <v>0</v>
      </c>
      <c r="S15" s="32">
        <f t="shared" si="1"/>
        <v>1050</v>
      </c>
    </row>
    <row r="16" spans="1:19" s="44" customFormat="1" x14ac:dyDescent="0.25">
      <c r="A16" s="28" t="s">
        <v>45</v>
      </c>
      <c r="B16" s="28">
        <v>50.5</v>
      </c>
      <c r="C16" s="28" t="s">
        <v>17</v>
      </c>
      <c r="D16" s="28" t="s">
        <v>22</v>
      </c>
      <c r="E16" s="28">
        <v>905217</v>
      </c>
      <c r="F16" s="28" t="s">
        <v>19</v>
      </c>
      <c r="G16" s="29">
        <v>1</v>
      </c>
      <c r="H16" s="28" t="s">
        <v>20</v>
      </c>
      <c r="I16" s="28" t="s">
        <v>20</v>
      </c>
      <c r="J16" s="28" t="s">
        <v>21</v>
      </c>
      <c r="K16" s="28" t="s">
        <v>21</v>
      </c>
      <c r="L16" s="28" t="s">
        <v>21</v>
      </c>
      <c r="M16" s="28" t="s">
        <v>21</v>
      </c>
      <c r="N16" s="30">
        <v>37550</v>
      </c>
      <c r="O16" s="30">
        <v>0</v>
      </c>
      <c r="P16" s="30"/>
      <c r="Q16" s="30">
        <v>37550</v>
      </c>
      <c r="R16" s="31">
        <v>0</v>
      </c>
      <c r="S16" s="32">
        <f t="shared" si="1"/>
        <v>1126.5</v>
      </c>
    </row>
    <row r="17" spans="1:19" x14ac:dyDescent="0.25">
      <c r="A17" s="2" t="s">
        <v>45</v>
      </c>
      <c r="B17" s="2">
        <v>41.2</v>
      </c>
      <c r="C17" s="2" t="s">
        <v>17</v>
      </c>
      <c r="D17" s="2" t="s">
        <v>42</v>
      </c>
      <c r="E17" s="2">
        <v>905514</v>
      </c>
      <c r="F17" s="2" t="s">
        <v>19</v>
      </c>
      <c r="G17" s="3">
        <v>1</v>
      </c>
      <c r="H17" s="2" t="s">
        <v>20</v>
      </c>
      <c r="I17" s="2" t="s">
        <v>20</v>
      </c>
      <c r="J17" s="2" t="s">
        <v>21</v>
      </c>
      <c r="K17" s="2" t="s">
        <v>21</v>
      </c>
      <c r="L17" s="2" t="s">
        <v>21</v>
      </c>
      <c r="M17" s="2" t="s">
        <v>21</v>
      </c>
      <c r="N17" s="4">
        <v>50280</v>
      </c>
      <c r="O17" s="4">
        <v>0</v>
      </c>
      <c r="P17" s="4">
        <v>12570</v>
      </c>
      <c r="Q17" s="4">
        <v>62850</v>
      </c>
      <c r="R17" s="6">
        <f t="shared" si="0"/>
        <v>1885.5</v>
      </c>
      <c r="S17" s="8">
        <f t="shared" si="1"/>
        <v>1885.5</v>
      </c>
    </row>
    <row r="18" spans="1:19" x14ac:dyDescent="0.25">
      <c r="A18" s="18" t="s">
        <v>45</v>
      </c>
      <c r="B18" s="18">
        <v>27.8</v>
      </c>
      <c r="C18" s="18" t="s">
        <v>31</v>
      </c>
      <c r="D18" s="18" t="s">
        <v>32</v>
      </c>
      <c r="E18" s="18">
        <v>905263</v>
      </c>
      <c r="F18" s="18" t="s">
        <v>19</v>
      </c>
      <c r="G18" s="19">
        <v>0.75</v>
      </c>
      <c r="H18" s="18" t="s">
        <v>20</v>
      </c>
      <c r="I18" s="18" t="s">
        <v>20</v>
      </c>
      <c r="J18" s="18" t="s">
        <v>21</v>
      </c>
      <c r="K18" s="18" t="s">
        <v>21</v>
      </c>
      <c r="L18" s="18" t="s">
        <v>21</v>
      </c>
      <c r="M18" s="18" t="s">
        <v>21</v>
      </c>
      <c r="N18" s="20">
        <v>33705</v>
      </c>
      <c r="O18" s="20">
        <v>0</v>
      </c>
      <c r="P18" s="20">
        <v>8426</v>
      </c>
      <c r="Q18" s="20">
        <v>42131</v>
      </c>
      <c r="R18" s="21">
        <v>2253</v>
      </c>
      <c r="S18" s="22">
        <v>0</v>
      </c>
    </row>
    <row r="19" spans="1:19" x14ac:dyDescent="0.25">
      <c r="A19" s="18" t="s">
        <v>45</v>
      </c>
      <c r="B19" s="18">
        <v>55.8</v>
      </c>
      <c r="C19" s="18" t="s">
        <v>33</v>
      </c>
      <c r="D19" s="18" t="s">
        <v>40</v>
      </c>
      <c r="E19" s="18">
        <v>905456</v>
      </c>
      <c r="F19" s="18" t="s">
        <v>19</v>
      </c>
      <c r="G19" s="19">
        <v>0.75</v>
      </c>
      <c r="H19" s="18" t="s">
        <v>20</v>
      </c>
      <c r="I19" s="18" t="s">
        <v>20</v>
      </c>
      <c r="J19" s="18" t="s">
        <v>21</v>
      </c>
      <c r="K19" s="18" t="s">
        <v>21</v>
      </c>
      <c r="L19" s="18" t="s">
        <v>21</v>
      </c>
      <c r="M19" s="18" t="s">
        <v>21</v>
      </c>
      <c r="N19" s="20">
        <v>41710</v>
      </c>
      <c r="O19" s="20">
        <v>0</v>
      </c>
      <c r="P19" s="20">
        <v>10428</v>
      </c>
      <c r="Q19" s="20">
        <v>52138</v>
      </c>
      <c r="R19" s="21">
        <v>2253</v>
      </c>
      <c r="S19" s="22">
        <v>0</v>
      </c>
    </row>
    <row r="20" spans="1:19" x14ac:dyDescent="0.25">
      <c r="A20" s="18" t="s">
        <v>45</v>
      </c>
      <c r="B20" s="18">
        <v>57.8</v>
      </c>
      <c r="C20" s="18" t="s">
        <v>17</v>
      </c>
      <c r="D20" s="18" t="s">
        <v>37</v>
      </c>
      <c r="E20" s="18">
        <v>905206</v>
      </c>
      <c r="F20" s="18" t="s">
        <v>19</v>
      </c>
      <c r="G20" s="19">
        <v>0.5</v>
      </c>
      <c r="H20" s="18" t="s">
        <v>20</v>
      </c>
      <c r="I20" s="18" t="s">
        <v>20</v>
      </c>
      <c r="J20" s="18" t="s">
        <v>21</v>
      </c>
      <c r="K20" s="18" t="s">
        <v>21</v>
      </c>
      <c r="L20" s="18" t="s">
        <v>21</v>
      </c>
      <c r="M20" s="18" t="s">
        <v>21</v>
      </c>
      <c r="N20" s="20">
        <v>22500</v>
      </c>
      <c r="O20" s="20">
        <v>0</v>
      </c>
      <c r="P20" s="20">
        <v>5625</v>
      </c>
      <c r="Q20" s="20">
        <v>28125</v>
      </c>
      <c r="R20" s="21">
        <v>2253</v>
      </c>
      <c r="S20" s="22">
        <v>0</v>
      </c>
    </row>
    <row r="21" spans="1:19" x14ac:dyDescent="0.25">
      <c r="R21" s="9">
        <f>SUM(R3:R20)</f>
        <v>34816.229999999996</v>
      </c>
      <c r="S21" s="10">
        <f>SUM(S3:S20)</f>
        <v>30233.73</v>
      </c>
    </row>
  </sheetData>
  <sortState ref="A2:X17">
    <sortCondition descending="1" ref="G2:G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S18" sqref="S18:S19"/>
    </sheetView>
  </sheetViews>
  <sheetFormatPr defaultRowHeight="15" x14ac:dyDescent="0.25"/>
  <cols>
    <col min="1" max="1" width="24" customWidth="1"/>
    <col min="2" max="2" width="6" bestFit="1" customWidth="1"/>
    <col min="3" max="3" width="31.42578125" bestFit="1" customWidth="1"/>
    <col min="4" max="4" width="30.7109375" hidden="1" customWidth="1"/>
    <col min="5" max="5" width="17.42578125" hidden="1" customWidth="1"/>
    <col min="6" max="6" width="14.28515625" hidden="1" customWidth="1"/>
    <col min="7" max="7" width="6.85546875" bestFit="1" customWidth="1"/>
    <col min="8" max="8" width="4.42578125" bestFit="1" customWidth="1"/>
    <col min="9" max="9" width="7.140625" hidden="1" customWidth="1"/>
    <col min="10" max="10" width="6" hidden="1" customWidth="1"/>
    <col min="11" max="11" width="23.5703125" hidden="1" customWidth="1"/>
    <col min="12" max="12" width="7.5703125" hidden="1" customWidth="1"/>
    <col min="13" max="13" width="7.42578125" hidden="1" customWidth="1"/>
    <col min="14" max="16" width="10.5703125" bestFit="1" customWidth="1"/>
    <col min="17" max="17" width="23.42578125" bestFit="1" customWidth="1"/>
    <col min="18" max="18" width="17.5703125" style="7" customWidth="1"/>
    <col min="19" max="19" width="12.28515625" customWidth="1"/>
  </cols>
  <sheetData>
    <row r="1" spans="1:19" ht="18.75" x14ac:dyDescent="0.3">
      <c r="A1" s="45" t="s">
        <v>48</v>
      </c>
    </row>
    <row r="2" spans="1:19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5" t="s">
        <v>43</v>
      </c>
      <c r="S2" s="11" t="s">
        <v>44</v>
      </c>
    </row>
    <row r="3" spans="1:19" x14ac:dyDescent="0.25">
      <c r="A3" s="2" t="s">
        <v>45</v>
      </c>
      <c r="B3" s="2">
        <v>42.2</v>
      </c>
      <c r="C3" s="2" t="s">
        <v>17</v>
      </c>
      <c r="D3" s="2" t="s">
        <v>18</v>
      </c>
      <c r="E3" s="2">
        <v>905126</v>
      </c>
      <c r="F3" s="2" t="s">
        <v>19</v>
      </c>
      <c r="G3" s="3">
        <v>1</v>
      </c>
      <c r="H3" s="2" t="s">
        <v>20</v>
      </c>
      <c r="I3" s="2" t="s">
        <v>20</v>
      </c>
      <c r="J3" s="2" t="s">
        <v>21</v>
      </c>
      <c r="K3" s="2" t="s">
        <v>21</v>
      </c>
      <c r="L3" s="2" t="s">
        <v>21</v>
      </c>
      <c r="M3" s="2" t="s">
        <v>21</v>
      </c>
      <c r="N3" s="4">
        <v>69000</v>
      </c>
      <c r="O3" s="4">
        <v>30000</v>
      </c>
      <c r="P3" s="4">
        <v>0</v>
      </c>
      <c r="Q3" s="4">
        <v>99000</v>
      </c>
      <c r="R3" s="6">
        <f>SUM(Q3*0.03)</f>
        <v>2970</v>
      </c>
      <c r="S3" s="8">
        <f>SUM(Q3*0.03)</f>
        <v>2970</v>
      </c>
    </row>
    <row r="4" spans="1:19" x14ac:dyDescent="0.25">
      <c r="A4" s="2" t="s">
        <v>45</v>
      </c>
      <c r="B4" s="2">
        <v>50.5</v>
      </c>
      <c r="C4" s="2" t="s">
        <v>17</v>
      </c>
      <c r="D4" s="2" t="s">
        <v>22</v>
      </c>
      <c r="E4" s="2">
        <v>905217</v>
      </c>
      <c r="F4" s="2" t="s">
        <v>19</v>
      </c>
      <c r="G4" s="3">
        <v>1</v>
      </c>
      <c r="H4" s="2" t="s">
        <v>20</v>
      </c>
      <c r="I4" s="2" t="s">
        <v>20</v>
      </c>
      <c r="J4" s="2" t="s">
        <v>21</v>
      </c>
      <c r="K4" s="2" t="s">
        <v>21</v>
      </c>
      <c r="L4" s="2" t="s">
        <v>21</v>
      </c>
      <c r="M4" s="2" t="s">
        <v>21</v>
      </c>
      <c r="N4" s="4">
        <v>46540</v>
      </c>
      <c r="O4" s="4">
        <v>0</v>
      </c>
      <c r="P4" s="4">
        <v>11635</v>
      </c>
      <c r="Q4" s="4">
        <v>58175</v>
      </c>
      <c r="R4" s="6">
        <f t="shared" ref="R4:R15" si="0">SUM(Q4*0.03)</f>
        <v>1745.25</v>
      </c>
      <c r="S4" s="8">
        <f t="shared" ref="S4:S17" si="1">SUM(Q4*0.03)</f>
        <v>1745.25</v>
      </c>
    </row>
    <row r="5" spans="1:19" x14ac:dyDescent="0.25">
      <c r="A5" s="2" t="s">
        <v>45</v>
      </c>
      <c r="B5" s="2">
        <v>62.2</v>
      </c>
      <c r="C5" s="2" t="s">
        <v>26</v>
      </c>
      <c r="D5" s="2" t="s">
        <v>27</v>
      </c>
      <c r="E5" s="2">
        <v>905387</v>
      </c>
      <c r="F5" s="2" t="s">
        <v>19</v>
      </c>
      <c r="G5" s="3">
        <v>1</v>
      </c>
      <c r="H5" s="2" t="s">
        <v>20</v>
      </c>
      <c r="I5" s="2" t="s">
        <v>20</v>
      </c>
      <c r="J5" s="2" t="s">
        <v>21</v>
      </c>
      <c r="K5" s="2" t="s">
        <v>21</v>
      </c>
      <c r="L5" s="2" t="s">
        <v>21</v>
      </c>
      <c r="M5" s="2" t="s">
        <v>21</v>
      </c>
      <c r="N5" s="4">
        <v>63000</v>
      </c>
      <c r="O5" s="4">
        <v>0</v>
      </c>
      <c r="P5" s="4">
        <v>15750</v>
      </c>
      <c r="Q5" s="4">
        <v>78750</v>
      </c>
      <c r="R5" s="6">
        <f t="shared" si="0"/>
        <v>2362.5</v>
      </c>
      <c r="S5" s="8">
        <f t="shared" si="1"/>
        <v>2362.5</v>
      </c>
    </row>
    <row r="6" spans="1:19" x14ac:dyDescent="0.25">
      <c r="A6" s="2" t="s">
        <v>45</v>
      </c>
      <c r="B6" s="2">
        <v>46.6</v>
      </c>
      <c r="C6" s="2" t="s">
        <v>17</v>
      </c>
      <c r="D6" s="2" t="s">
        <v>29</v>
      </c>
      <c r="E6" s="2">
        <v>905707</v>
      </c>
      <c r="F6" s="2" t="s">
        <v>19</v>
      </c>
      <c r="G6" s="3">
        <v>1</v>
      </c>
      <c r="H6" s="2" t="s">
        <v>20</v>
      </c>
      <c r="I6" s="2" t="s">
        <v>20</v>
      </c>
      <c r="J6" s="2" t="s">
        <v>21</v>
      </c>
      <c r="K6" s="2" t="s">
        <v>21</v>
      </c>
      <c r="L6" s="2" t="s">
        <v>21</v>
      </c>
      <c r="M6" s="2" t="s">
        <v>21</v>
      </c>
      <c r="N6" s="4">
        <v>54034</v>
      </c>
      <c r="O6" s="4">
        <v>0</v>
      </c>
      <c r="P6" s="4">
        <v>13509</v>
      </c>
      <c r="Q6" s="4">
        <v>67543</v>
      </c>
      <c r="R6" s="6">
        <f t="shared" si="0"/>
        <v>2026.29</v>
      </c>
      <c r="S6" s="8">
        <f t="shared" si="1"/>
        <v>2026.29</v>
      </c>
    </row>
    <row r="7" spans="1:19" x14ac:dyDescent="0.25">
      <c r="A7" s="2" t="s">
        <v>45</v>
      </c>
      <c r="B7" s="2">
        <v>38.5</v>
      </c>
      <c r="C7" s="2" t="s">
        <v>17</v>
      </c>
      <c r="D7" s="2" t="s">
        <v>30</v>
      </c>
      <c r="E7" s="2">
        <v>905308</v>
      </c>
      <c r="F7" s="2" t="s">
        <v>19</v>
      </c>
      <c r="G7" s="3">
        <v>1</v>
      </c>
      <c r="H7" s="2" t="s">
        <v>20</v>
      </c>
      <c r="I7" s="2" t="s">
        <v>20</v>
      </c>
      <c r="J7" s="2" t="s">
        <v>21</v>
      </c>
      <c r="K7" s="2" t="s">
        <v>21</v>
      </c>
      <c r="L7" s="2" t="s">
        <v>21</v>
      </c>
      <c r="M7" s="2" t="s">
        <v>21</v>
      </c>
      <c r="N7" s="4">
        <v>50000</v>
      </c>
      <c r="O7" s="4">
        <v>36000</v>
      </c>
      <c r="P7" s="4">
        <v>0</v>
      </c>
      <c r="Q7" s="4">
        <v>86000</v>
      </c>
      <c r="R7" s="6">
        <f t="shared" si="0"/>
        <v>2580</v>
      </c>
      <c r="S7" s="8">
        <f t="shared" si="1"/>
        <v>2580</v>
      </c>
    </row>
    <row r="8" spans="1:19" x14ac:dyDescent="0.25">
      <c r="A8" s="2" t="s">
        <v>45</v>
      </c>
      <c r="B8" s="2">
        <v>52.1</v>
      </c>
      <c r="C8" s="2" t="s">
        <v>33</v>
      </c>
      <c r="D8" s="2" t="s">
        <v>34</v>
      </c>
      <c r="E8" s="2">
        <v>905104</v>
      </c>
      <c r="F8" s="2" t="s">
        <v>19</v>
      </c>
      <c r="G8" s="3">
        <v>1</v>
      </c>
      <c r="H8" s="2" t="s">
        <v>20</v>
      </c>
      <c r="I8" s="2" t="s">
        <v>20</v>
      </c>
      <c r="J8" s="2" t="s">
        <v>21</v>
      </c>
      <c r="K8" s="2" t="s">
        <v>21</v>
      </c>
      <c r="L8" s="2" t="s">
        <v>21</v>
      </c>
      <c r="M8" s="2" t="s">
        <v>21</v>
      </c>
      <c r="N8" s="4">
        <v>55000</v>
      </c>
      <c r="O8" s="4">
        <v>30000</v>
      </c>
      <c r="P8" s="4">
        <v>0</v>
      </c>
      <c r="Q8" s="4">
        <v>85000</v>
      </c>
      <c r="R8" s="6">
        <f t="shared" si="0"/>
        <v>2550</v>
      </c>
      <c r="S8" s="8">
        <f t="shared" si="1"/>
        <v>2550</v>
      </c>
    </row>
    <row r="9" spans="1:19" x14ac:dyDescent="0.25">
      <c r="A9" s="2" t="s">
        <v>45</v>
      </c>
      <c r="B9" s="2">
        <v>45.9</v>
      </c>
      <c r="C9" s="2" t="s">
        <v>33</v>
      </c>
      <c r="D9" s="2" t="s">
        <v>36</v>
      </c>
      <c r="E9" s="2">
        <v>905148</v>
      </c>
      <c r="F9" s="2" t="s">
        <v>19</v>
      </c>
      <c r="G9" s="3">
        <v>1</v>
      </c>
      <c r="H9" s="2" t="s">
        <v>20</v>
      </c>
      <c r="I9" s="2" t="s">
        <v>20</v>
      </c>
      <c r="J9" s="2" t="s">
        <v>21</v>
      </c>
      <c r="K9" s="2" t="s">
        <v>21</v>
      </c>
      <c r="L9" s="2" t="s">
        <v>21</v>
      </c>
      <c r="M9" s="2" t="s">
        <v>21</v>
      </c>
      <c r="N9" s="4">
        <v>60000</v>
      </c>
      <c r="O9" s="4">
        <v>0</v>
      </c>
      <c r="P9" s="4">
        <v>15000</v>
      </c>
      <c r="Q9" s="4">
        <v>75000</v>
      </c>
      <c r="R9" s="6">
        <f t="shared" si="0"/>
        <v>2250</v>
      </c>
      <c r="S9" s="8">
        <f t="shared" si="1"/>
        <v>2250</v>
      </c>
    </row>
    <row r="10" spans="1:19" x14ac:dyDescent="0.25">
      <c r="A10" s="2" t="s">
        <v>45</v>
      </c>
      <c r="B10" s="2">
        <v>54.2</v>
      </c>
      <c r="C10" s="2" t="s">
        <v>33</v>
      </c>
      <c r="D10" s="2" t="s">
        <v>37</v>
      </c>
      <c r="E10" s="2">
        <v>905206</v>
      </c>
      <c r="F10" s="2" t="s">
        <v>19</v>
      </c>
      <c r="G10" s="3">
        <v>1</v>
      </c>
      <c r="H10" s="2" t="s">
        <v>20</v>
      </c>
      <c r="I10" s="2" t="s">
        <v>20</v>
      </c>
      <c r="J10" s="2" t="s">
        <v>21</v>
      </c>
      <c r="K10" s="2" t="s">
        <v>21</v>
      </c>
      <c r="L10" s="2" t="s">
        <v>21</v>
      </c>
      <c r="M10" s="2" t="s">
        <v>21</v>
      </c>
      <c r="N10" s="4">
        <v>48660</v>
      </c>
      <c r="O10" s="4">
        <v>0</v>
      </c>
      <c r="P10" s="4">
        <v>12165</v>
      </c>
      <c r="Q10" s="4">
        <v>60825</v>
      </c>
      <c r="R10" s="6">
        <f t="shared" si="0"/>
        <v>1824.75</v>
      </c>
      <c r="S10" s="8">
        <f t="shared" si="1"/>
        <v>1824.75</v>
      </c>
    </row>
    <row r="11" spans="1:19" x14ac:dyDescent="0.25">
      <c r="A11" s="2" t="s">
        <v>45</v>
      </c>
      <c r="B11" s="2">
        <v>53.9</v>
      </c>
      <c r="C11" s="2" t="s">
        <v>33</v>
      </c>
      <c r="D11" s="2" t="s">
        <v>38</v>
      </c>
      <c r="E11" s="2">
        <v>905183</v>
      </c>
      <c r="F11" s="2" t="s">
        <v>19</v>
      </c>
      <c r="G11" s="3">
        <v>1</v>
      </c>
      <c r="H11" s="2" t="s">
        <v>20</v>
      </c>
      <c r="I11" s="2" t="s">
        <v>20</v>
      </c>
      <c r="J11" s="2" t="s">
        <v>21</v>
      </c>
      <c r="K11" s="2" t="s">
        <v>21</v>
      </c>
      <c r="L11" s="2" t="s">
        <v>21</v>
      </c>
      <c r="M11" s="2" t="s">
        <v>21</v>
      </c>
      <c r="N11" s="4">
        <v>51342</v>
      </c>
      <c r="O11" s="4">
        <v>0</v>
      </c>
      <c r="P11" s="4">
        <v>12836</v>
      </c>
      <c r="Q11" s="4">
        <v>64178</v>
      </c>
      <c r="R11" s="6">
        <f t="shared" si="0"/>
        <v>1925.34</v>
      </c>
      <c r="S11" s="8">
        <f t="shared" si="1"/>
        <v>1925.34</v>
      </c>
    </row>
    <row r="12" spans="1:19" x14ac:dyDescent="0.25">
      <c r="A12" s="2" t="s">
        <v>45</v>
      </c>
      <c r="B12" s="2">
        <v>58.11</v>
      </c>
      <c r="C12" s="2" t="s">
        <v>33</v>
      </c>
      <c r="D12" s="2" t="s">
        <v>35</v>
      </c>
      <c r="E12" s="2">
        <v>905445</v>
      </c>
      <c r="F12" s="2" t="s">
        <v>19</v>
      </c>
      <c r="G12" s="3">
        <v>1</v>
      </c>
      <c r="H12" s="2" t="s">
        <v>20</v>
      </c>
      <c r="I12" s="2" t="s">
        <v>20</v>
      </c>
      <c r="J12" s="2" t="s">
        <v>21</v>
      </c>
      <c r="K12" s="2" t="s">
        <v>21</v>
      </c>
      <c r="L12" s="2" t="s">
        <v>21</v>
      </c>
      <c r="M12" s="2" t="s">
        <v>21</v>
      </c>
      <c r="N12" s="4">
        <v>47000</v>
      </c>
      <c r="O12" s="4">
        <v>0</v>
      </c>
      <c r="P12" s="4">
        <v>11750</v>
      </c>
      <c r="Q12" s="4">
        <v>58750</v>
      </c>
      <c r="R12" s="6">
        <f t="shared" si="0"/>
        <v>1762.5</v>
      </c>
      <c r="S12" s="8">
        <f t="shared" si="1"/>
        <v>1762.5</v>
      </c>
    </row>
    <row r="13" spans="1:19" x14ac:dyDescent="0.25">
      <c r="A13" s="2" t="s">
        <v>45</v>
      </c>
      <c r="B13" s="2">
        <v>25.9</v>
      </c>
      <c r="C13" s="2" t="s">
        <v>31</v>
      </c>
      <c r="D13" s="2" t="s">
        <v>18</v>
      </c>
      <c r="E13" s="2">
        <v>905126</v>
      </c>
      <c r="F13" s="2" t="s">
        <v>19</v>
      </c>
      <c r="G13" s="3">
        <v>1</v>
      </c>
      <c r="H13" s="2" t="s">
        <v>20</v>
      </c>
      <c r="I13" s="2" t="s">
        <v>20</v>
      </c>
      <c r="J13" s="2" t="s">
        <v>21</v>
      </c>
      <c r="K13" s="2" t="s">
        <v>21</v>
      </c>
      <c r="L13" s="2" t="s">
        <v>21</v>
      </c>
      <c r="M13" s="2" t="s">
        <v>21</v>
      </c>
      <c r="N13" s="4">
        <v>42800</v>
      </c>
      <c r="O13" s="4">
        <v>21600</v>
      </c>
      <c r="P13" s="4">
        <v>0</v>
      </c>
      <c r="Q13" s="4">
        <v>64400</v>
      </c>
      <c r="R13" s="6">
        <f t="shared" si="0"/>
        <v>1932</v>
      </c>
      <c r="S13" s="8">
        <f t="shared" si="1"/>
        <v>1932</v>
      </c>
    </row>
    <row r="14" spans="1:19" x14ac:dyDescent="0.25">
      <c r="A14" s="2" t="s">
        <v>45</v>
      </c>
      <c r="B14" s="2">
        <v>38.5</v>
      </c>
      <c r="C14" s="2" t="s">
        <v>17</v>
      </c>
      <c r="D14" s="2" t="s">
        <v>39</v>
      </c>
      <c r="E14" s="2">
        <v>905343</v>
      </c>
      <c r="F14" s="2" t="s">
        <v>19</v>
      </c>
      <c r="G14" s="3">
        <v>1</v>
      </c>
      <c r="H14" s="2" t="s">
        <v>20</v>
      </c>
      <c r="I14" s="2" t="s">
        <v>20</v>
      </c>
      <c r="J14" s="2" t="s">
        <v>21</v>
      </c>
      <c r="K14" s="2" t="s">
        <v>21</v>
      </c>
      <c r="L14" s="2" t="s">
        <v>21</v>
      </c>
      <c r="M14" s="2" t="s">
        <v>21</v>
      </c>
      <c r="N14" s="4">
        <v>50770</v>
      </c>
      <c r="O14" s="4">
        <v>24000</v>
      </c>
      <c r="P14" s="4">
        <v>0</v>
      </c>
      <c r="Q14" s="4">
        <v>74770</v>
      </c>
      <c r="R14" s="6">
        <f t="shared" si="0"/>
        <v>2243.1</v>
      </c>
      <c r="S14" s="8">
        <f t="shared" si="1"/>
        <v>2243.1</v>
      </c>
    </row>
    <row r="15" spans="1:19" x14ac:dyDescent="0.25">
      <c r="A15" s="2" t="s">
        <v>45</v>
      </c>
      <c r="B15" s="2">
        <v>41.2</v>
      </c>
      <c r="C15" s="2" t="s">
        <v>17</v>
      </c>
      <c r="D15" s="2" t="s">
        <v>42</v>
      </c>
      <c r="E15" s="2">
        <v>905514</v>
      </c>
      <c r="F15" s="2" t="s">
        <v>19</v>
      </c>
      <c r="G15" s="3">
        <v>1</v>
      </c>
      <c r="H15" s="2" t="s">
        <v>20</v>
      </c>
      <c r="I15" s="2" t="s">
        <v>20</v>
      </c>
      <c r="J15" s="2" t="s">
        <v>21</v>
      </c>
      <c r="K15" s="2" t="s">
        <v>21</v>
      </c>
      <c r="L15" s="2" t="s">
        <v>21</v>
      </c>
      <c r="M15" s="2" t="s">
        <v>21</v>
      </c>
      <c r="N15" s="4">
        <v>50280</v>
      </c>
      <c r="O15" s="4">
        <v>0</v>
      </c>
      <c r="P15" s="4">
        <v>12570</v>
      </c>
      <c r="Q15" s="4">
        <v>62850</v>
      </c>
      <c r="R15" s="6">
        <f t="shared" si="0"/>
        <v>1885.5</v>
      </c>
      <c r="S15" s="8">
        <f t="shared" si="1"/>
        <v>1885.5</v>
      </c>
    </row>
    <row r="16" spans="1:19" s="44" customFormat="1" x14ac:dyDescent="0.25">
      <c r="A16" s="39" t="s">
        <v>45</v>
      </c>
      <c r="B16" s="39">
        <v>54.2</v>
      </c>
      <c r="C16" s="39" t="s">
        <v>33</v>
      </c>
      <c r="D16" s="39" t="s">
        <v>37</v>
      </c>
      <c r="E16" s="39">
        <v>905206</v>
      </c>
      <c r="F16" s="39" t="s">
        <v>19</v>
      </c>
      <c r="G16" s="40">
        <v>1</v>
      </c>
      <c r="H16" s="39" t="s">
        <v>20</v>
      </c>
      <c r="I16" s="39" t="s">
        <v>20</v>
      </c>
      <c r="J16" s="39" t="s">
        <v>21</v>
      </c>
      <c r="K16" s="39" t="s">
        <v>21</v>
      </c>
      <c r="L16" s="39" t="s">
        <v>21</v>
      </c>
      <c r="M16" s="39" t="s">
        <v>21</v>
      </c>
      <c r="N16" s="41">
        <v>35000</v>
      </c>
      <c r="O16" s="41">
        <v>0</v>
      </c>
      <c r="P16" s="41"/>
      <c r="Q16" s="41">
        <v>35000</v>
      </c>
      <c r="R16" s="42">
        <v>0</v>
      </c>
      <c r="S16" s="43">
        <f t="shared" si="1"/>
        <v>1050</v>
      </c>
    </row>
    <row r="17" spans="1:19" s="44" customFormat="1" x14ac:dyDescent="0.25">
      <c r="A17" s="39" t="s">
        <v>45</v>
      </c>
      <c r="B17" s="39">
        <v>50.5</v>
      </c>
      <c r="C17" s="39" t="s">
        <v>17</v>
      </c>
      <c r="D17" s="39" t="s">
        <v>22</v>
      </c>
      <c r="E17" s="39">
        <v>905217</v>
      </c>
      <c r="F17" s="39" t="s">
        <v>19</v>
      </c>
      <c r="G17" s="40">
        <v>1</v>
      </c>
      <c r="H17" s="39" t="s">
        <v>20</v>
      </c>
      <c r="I17" s="39" t="s">
        <v>20</v>
      </c>
      <c r="J17" s="39" t="s">
        <v>21</v>
      </c>
      <c r="K17" s="39" t="s">
        <v>21</v>
      </c>
      <c r="L17" s="39" t="s">
        <v>21</v>
      </c>
      <c r="M17" s="39" t="s">
        <v>21</v>
      </c>
      <c r="N17" s="41">
        <v>37550</v>
      </c>
      <c r="O17" s="41">
        <v>0</v>
      </c>
      <c r="P17" s="41"/>
      <c r="Q17" s="41">
        <v>37550</v>
      </c>
      <c r="R17" s="42">
        <v>0</v>
      </c>
      <c r="S17" s="43">
        <f t="shared" si="1"/>
        <v>1126.5</v>
      </c>
    </row>
    <row r="18" spans="1:19" x14ac:dyDescent="0.25">
      <c r="A18" s="33" t="s">
        <v>45</v>
      </c>
      <c r="B18" s="33">
        <v>27.8</v>
      </c>
      <c r="C18" s="33" t="s">
        <v>31</v>
      </c>
      <c r="D18" s="33" t="s">
        <v>32</v>
      </c>
      <c r="E18" s="33">
        <v>905263</v>
      </c>
      <c r="F18" s="33" t="s">
        <v>19</v>
      </c>
      <c r="G18" s="34">
        <v>0.75</v>
      </c>
      <c r="H18" s="33" t="s">
        <v>20</v>
      </c>
      <c r="I18" s="33" t="s">
        <v>20</v>
      </c>
      <c r="J18" s="33" t="s">
        <v>21</v>
      </c>
      <c r="K18" s="33" t="s">
        <v>21</v>
      </c>
      <c r="L18" s="33" t="s">
        <v>21</v>
      </c>
      <c r="M18" s="33" t="s">
        <v>21</v>
      </c>
      <c r="N18" s="35">
        <v>33705</v>
      </c>
      <c r="O18" s="35">
        <v>0</v>
      </c>
      <c r="P18" s="35">
        <v>8426</v>
      </c>
      <c r="Q18" s="35">
        <v>42131</v>
      </c>
      <c r="R18" s="36">
        <v>2253</v>
      </c>
      <c r="S18" s="37">
        <f>SUM(Q18*0.03)</f>
        <v>1263.93</v>
      </c>
    </row>
    <row r="19" spans="1:19" x14ac:dyDescent="0.25">
      <c r="A19" s="33" t="s">
        <v>45</v>
      </c>
      <c r="B19" s="33">
        <v>55.8</v>
      </c>
      <c r="C19" s="33" t="s">
        <v>33</v>
      </c>
      <c r="D19" s="33" t="s">
        <v>40</v>
      </c>
      <c r="E19" s="33">
        <v>905456</v>
      </c>
      <c r="F19" s="33" t="s">
        <v>19</v>
      </c>
      <c r="G19" s="34">
        <v>0.75</v>
      </c>
      <c r="H19" s="33" t="s">
        <v>20</v>
      </c>
      <c r="I19" s="33" t="s">
        <v>20</v>
      </c>
      <c r="J19" s="33" t="s">
        <v>21</v>
      </c>
      <c r="K19" s="33" t="s">
        <v>21</v>
      </c>
      <c r="L19" s="33" t="s">
        <v>21</v>
      </c>
      <c r="M19" s="33" t="s">
        <v>21</v>
      </c>
      <c r="N19" s="35">
        <v>41710</v>
      </c>
      <c r="O19" s="35">
        <v>0</v>
      </c>
      <c r="P19" s="35">
        <v>10428</v>
      </c>
      <c r="Q19" s="35">
        <v>52138</v>
      </c>
      <c r="R19" s="36">
        <v>2253</v>
      </c>
      <c r="S19" s="37">
        <f>SUM(Q19*0.03)</f>
        <v>1564.1399999999999</v>
      </c>
    </row>
    <row r="20" spans="1:19" x14ac:dyDescent="0.25">
      <c r="A20" s="2" t="s">
        <v>45</v>
      </c>
      <c r="B20" s="2">
        <v>57.8</v>
      </c>
      <c r="C20" s="2" t="s">
        <v>17</v>
      </c>
      <c r="D20" s="2" t="s">
        <v>37</v>
      </c>
      <c r="E20" s="2">
        <v>905206</v>
      </c>
      <c r="F20" s="2" t="s">
        <v>19</v>
      </c>
      <c r="G20" s="3">
        <v>0.5</v>
      </c>
      <c r="H20" s="2" t="s">
        <v>20</v>
      </c>
      <c r="I20" s="2" t="s">
        <v>20</v>
      </c>
      <c r="J20" s="2" t="s">
        <v>21</v>
      </c>
      <c r="K20" s="2" t="s">
        <v>21</v>
      </c>
      <c r="L20" s="2" t="s">
        <v>21</v>
      </c>
      <c r="M20" s="2" t="s">
        <v>21</v>
      </c>
      <c r="N20" s="4">
        <v>22500</v>
      </c>
      <c r="O20" s="4">
        <v>0</v>
      </c>
      <c r="P20" s="4">
        <v>5625</v>
      </c>
      <c r="Q20" s="4">
        <v>28125</v>
      </c>
      <c r="R20" s="6">
        <v>2253</v>
      </c>
      <c r="S20" s="8">
        <v>0</v>
      </c>
    </row>
    <row r="21" spans="1:19" x14ac:dyDescent="0.25">
      <c r="R21" s="9">
        <f>SUM(R3:R20)</f>
        <v>34816.229999999996</v>
      </c>
      <c r="S21" s="10">
        <f>SUM(S3:S19)</f>
        <v>33061.800000000003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U13" sqref="U13:U19"/>
    </sheetView>
  </sheetViews>
  <sheetFormatPr defaultRowHeight="15" x14ac:dyDescent="0.25"/>
  <cols>
    <col min="1" max="1" width="23.7109375" customWidth="1"/>
    <col min="2" max="2" width="6" bestFit="1" customWidth="1"/>
    <col min="3" max="3" width="31.42578125" bestFit="1" customWidth="1"/>
    <col min="4" max="4" width="30.7109375" hidden="1" customWidth="1"/>
    <col min="5" max="5" width="17.42578125" hidden="1" customWidth="1"/>
    <col min="6" max="6" width="14.28515625" hidden="1" customWidth="1"/>
    <col min="7" max="7" width="6.85546875" bestFit="1" customWidth="1"/>
    <col min="8" max="8" width="4.42578125" bestFit="1" customWidth="1"/>
    <col min="9" max="9" width="7.140625" hidden="1" customWidth="1"/>
    <col min="10" max="10" width="6" hidden="1" customWidth="1"/>
    <col min="11" max="11" width="23.5703125" hidden="1" customWidth="1"/>
    <col min="12" max="12" width="7.5703125" hidden="1" customWidth="1"/>
    <col min="13" max="13" width="7.42578125" hidden="1" customWidth="1"/>
    <col min="14" max="16" width="10.5703125" bestFit="1" customWidth="1"/>
    <col min="17" max="17" width="17.28515625" customWidth="1"/>
    <col min="18" max="18" width="13" style="7" customWidth="1"/>
    <col min="19" max="19" width="12.28515625" customWidth="1"/>
  </cols>
  <sheetData>
    <row r="1" spans="1:19" ht="18.75" x14ac:dyDescent="0.3">
      <c r="A1" s="45" t="s">
        <v>48</v>
      </c>
    </row>
    <row r="2" spans="1:19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5" t="s">
        <v>43</v>
      </c>
      <c r="S2" s="11" t="s">
        <v>44</v>
      </c>
    </row>
    <row r="3" spans="1:19" x14ac:dyDescent="0.25">
      <c r="A3" s="2" t="s">
        <v>45</v>
      </c>
      <c r="B3" s="2">
        <v>42.2</v>
      </c>
      <c r="C3" s="2" t="s">
        <v>17</v>
      </c>
      <c r="D3" s="2" t="s">
        <v>18</v>
      </c>
      <c r="E3" s="2">
        <v>905126</v>
      </c>
      <c r="F3" s="2" t="s">
        <v>19</v>
      </c>
      <c r="G3" s="3">
        <v>1</v>
      </c>
      <c r="H3" s="2" t="s">
        <v>20</v>
      </c>
      <c r="I3" s="2" t="s">
        <v>20</v>
      </c>
      <c r="J3" s="2" t="s">
        <v>21</v>
      </c>
      <c r="K3" s="2" t="s">
        <v>21</v>
      </c>
      <c r="L3" s="2" t="s">
        <v>21</v>
      </c>
      <c r="M3" s="2" t="s">
        <v>21</v>
      </c>
      <c r="N3" s="4">
        <v>69000</v>
      </c>
      <c r="O3" s="4">
        <v>30000</v>
      </c>
      <c r="P3" s="4">
        <v>0</v>
      </c>
      <c r="Q3" s="4">
        <v>99000</v>
      </c>
      <c r="R3" s="6">
        <f>SUM(Q3*0.03)</f>
        <v>2970</v>
      </c>
      <c r="S3" s="8">
        <f>SUM(Q3*0.03)</f>
        <v>2970</v>
      </c>
    </row>
    <row r="4" spans="1:19" x14ac:dyDescent="0.25">
      <c r="A4" s="2" t="s">
        <v>45</v>
      </c>
      <c r="B4" s="2">
        <v>50.5</v>
      </c>
      <c r="C4" s="2" t="s">
        <v>17</v>
      </c>
      <c r="D4" s="2" t="s">
        <v>22</v>
      </c>
      <c r="E4" s="2">
        <v>905217</v>
      </c>
      <c r="F4" s="2" t="s">
        <v>19</v>
      </c>
      <c r="G4" s="3">
        <v>1</v>
      </c>
      <c r="H4" s="2" t="s">
        <v>20</v>
      </c>
      <c r="I4" s="2" t="s">
        <v>20</v>
      </c>
      <c r="J4" s="2" t="s">
        <v>21</v>
      </c>
      <c r="K4" s="2" t="s">
        <v>21</v>
      </c>
      <c r="L4" s="2" t="s">
        <v>21</v>
      </c>
      <c r="M4" s="2" t="s">
        <v>21</v>
      </c>
      <c r="N4" s="4">
        <v>46540</v>
      </c>
      <c r="O4" s="4">
        <v>0</v>
      </c>
      <c r="P4" s="4">
        <v>11635</v>
      </c>
      <c r="Q4" s="4">
        <v>58175</v>
      </c>
      <c r="R4" s="6">
        <f t="shared" ref="R4:R15" si="0">SUM(Q4*0.03)</f>
        <v>1745.25</v>
      </c>
      <c r="S4" s="8">
        <f t="shared" ref="S4:S17" si="1">SUM(Q4*0.03)</f>
        <v>1745.25</v>
      </c>
    </row>
    <row r="5" spans="1:19" x14ac:dyDescent="0.25">
      <c r="A5" s="2" t="s">
        <v>45</v>
      </c>
      <c r="B5" s="2">
        <v>62.2</v>
      </c>
      <c r="C5" s="2" t="s">
        <v>26</v>
      </c>
      <c r="D5" s="2" t="s">
        <v>27</v>
      </c>
      <c r="E5" s="2">
        <v>905387</v>
      </c>
      <c r="F5" s="2" t="s">
        <v>19</v>
      </c>
      <c r="G5" s="3">
        <v>1</v>
      </c>
      <c r="H5" s="2" t="s">
        <v>20</v>
      </c>
      <c r="I5" s="2" t="s">
        <v>20</v>
      </c>
      <c r="J5" s="2" t="s">
        <v>21</v>
      </c>
      <c r="K5" s="2" t="s">
        <v>21</v>
      </c>
      <c r="L5" s="2" t="s">
        <v>21</v>
      </c>
      <c r="M5" s="2" t="s">
        <v>21</v>
      </c>
      <c r="N5" s="4">
        <v>63000</v>
      </c>
      <c r="O5" s="4">
        <v>0</v>
      </c>
      <c r="P5" s="4">
        <v>15750</v>
      </c>
      <c r="Q5" s="4">
        <v>78750</v>
      </c>
      <c r="R5" s="6">
        <f t="shared" si="0"/>
        <v>2362.5</v>
      </c>
      <c r="S5" s="8">
        <f t="shared" si="1"/>
        <v>2362.5</v>
      </c>
    </row>
    <row r="6" spans="1:19" x14ac:dyDescent="0.25">
      <c r="A6" s="2" t="s">
        <v>45</v>
      </c>
      <c r="B6" s="2">
        <v>46.6</v>
      </c>
      <c r="C6" s="2" t="s">
        <v>17</v>
      </c>
      <c r="D6" s="2" t="s">
        <v>29</v>
      </c>
      <c r="E6" s="2">
        <v>905707</v>
      </c>
      <c r="F6" s="2" t="s">
        <v>19</v>
      </c>
      <c r="G6" s="3">
        <v>1</v>
      </c>
      <c r="H6" s="2" t="s">
        <v>20</v>
      </c>
      <c r="I6" s="2" t="s">
        <v>20</v>
      </c>
      <c r="J6" s="2" t="s">
        <v>21</v>
      </c>
      <c r="K6" s="2" t="s">
        <v>21</v>
      </c>
      <c r="L6" s="2" t="s">
        <v>21</v>
      </c>
      <c r="M6" s="2" t="s">
        <v>21</v>
      </c>
      <c r="N6" s="4">
        <v>54034</v>
      </c>
      <c r="O6" s="4">
        <v>0</v>
      </c>
      <c r="P6" s="4">
        <v>13509</v>
      </c>
      <c r="Q6" s="4">
        <v>67543</v>
      </c>
      <c r="R6" s="6">
        <f t="shared" si="0"/>
        <v>2026.29</v>
      </c>
      <c r="S6" s="8">
        <f t="shared" si="1"/>
        <v>2026.29</v>
      </c>
    </row>
    <row r="7" spans="1:19" x14ac:dyDescent="0.25">
      <c r="A7" s="2" t="s">
        <v>45</v>
      </c>
      <c r="B7" s="2">
        <v>38.5</v>
      </c>
      <c r="C7" s="2" t="s">
        <v>17</v>
      </c>
      <c r="D7" s="2" t="s">
        <v>30</v>
      </c>
      <c r="E7" s="2">
        <v>905308</v>
      </c>
      <c r="F7" s="2" t="s">
        <v>19</v>
      </c>
      <c r="G7" s="3">
        <v>1</v>
      </c>
      <c r="H7" s="2" t="s">
        <v>20</v>
      </c>
      <c r="I7" s="2" t="s">
        <v>20</v>
      </c>
      <c r="J7" s="2" t="s">
        <v>21</v>
      </c>
      <c r="K7" s="2" t="s">
        <v>21</v>
      </c>
      <c r="L7" s="2" t="s">
        <v>21</v>
      </c>
      <c r="M7" s="2" t="s">
        <v>21</v>
      </c>
      <c r="N7" s="4">
        <v>50000</v>
      </c>
      <c r="O7" s="4">
        <v>36000</v>
      </c>
      <c r="P7" s="4">
        <v>0</v>
      </c>
      <c r="Q7" s="4">
        <v>86000</v>
      </c>
      <c r="R7" s="6">
        <f t="shared" si="0"/>
        <v>2580</v>
      </c>
      <c r="S7" s="8">
        <f t="shared" si="1"/>
        <v>2580</v>
      </c>
    </row>
    <row r="8" spans="1:19" x14ac:dyDescent="0.25">
      <c r="A8" s="2" t="s">
        <v>45</v>
      </c>
      <c r="B8" s="2">
        <v>52.1</v>
      </c>
      <c r="C8" s="2" t="s">
        <v>33</v>
      </c>
      <c r="D8" s="2" t="s">
        <v>34</v>
      </c>
      <c r="E8" s="2">
        <v>905104</v>
      </c>
      <c r="F8" s="2" t="s">
        <v>19</v>
      </c>
      <c r="G8" s="3">
        <v>1</v>
      </c>
      <c r="H8" s="2" t="s">
        <v>20</v>
      </c>
      <c r="I8" s="2" t="s">
        <v>20</v>
      </c>
      <c r="J8" s="2" t="s">
        <v>21</v>
      </c>
      <c r="K8" s="2" t="s">
        <v>21</v>
      </c>
      <c r="L8" s="2" t="s">
        <v>21</v>
      </c>
      <c r="M8" s="2" t="s">
        <v>21</v>
      </c>
      <c r="N8" s="4">
        <v>55000</v>
      </c>
      <c r="O8" s="4">
        <v>30000</v>
      </c>
      <c r="P8" s="4">
        <v>0</v>
      </c>
      <c r="Q8" s="4">
        <v>85000</v>
      </c>
      <c r="R8" s="6">
        <f t="shared" si="0"/>
        <v>2550</v>
      </c>
      <c r="S8" s="8">
        <f t="shared" si="1"/>
        <v>2550</v>
      </c>
    </row>
    <row r="9" spans="1:19" x14ac:dyDescent="0.25">
      <c r="A9" s="2" t="s">
        <v>45</v>
      </c>
      <c r="B9" s="2">
        <v>45.9</v>
      </c>
      <c r="C9" s="2" t="s">
        <v>33</v>
      </c>
      <c r="D9" s="2" t="s">
        <v>36</v>
      </c>
      <c r="E9" s="2">
        <v>905148</v>
      </c>
      <c r="F9" s="2" t="s">
        <v>19</v>
      </c>
      <c r="G9" s="3">
        <v>1</v>
      </c>
      <c r="H9" s="2" t="s">
        <v>20</v>
      </c>
      <c r="I9" s="2" t="s">
        <v>20</v>
      </c>
      <c r="J9" s="2" t="s">
        <v>21</v>
      </c>
      <c r="K9" s="2" t="s">
        <v>21</v>
      </c>
      <c r="L9" s="2" t="s">
        <v>21</v>
      </c>
      <c r="M9" s="2" t="s">
        <v>21</v>
      </c>
      <c r="N9" s="4">
        <v>60000</v>
      </c>
      <c r="O9" s="4">
        <v>0</v>
      </c>
      <c r="P9" s="4">
        <v>15000</v>
      </c>
      <c r="Q9" s="4">
        <v>75000</v>
      </c>
      <c r="R9" s="6">
        <f t="shared" si="0"/>
        <v>2250</v>
      </c>
      <c r="S9" s="8">
        <f t="shared" si="1"/>
        <v>2250</v>
      </c>
    </row>
    <row r="10" spans="1:19" x14ac:dyDescent="0.25">
      <c r="A10" s="2" t="s">
        <v>45</v>
      </c>
      <c r="B10" s="2">
        <v>54.2</v>
      </c>
      <c r="C10" s="2" t="s">
        <v>33</v>
      </c>
      <c r="D10" s="2" t="s">
        <v>37</v>
      </c>
      <c r="E10" s="2">
        <v>905206</v>
      </c>
      <c r="F10" s="2" t="s">
        <v>19</v>
      </c>
      <c r="G10" s="3">
        <v>1</v>
      </c>
      <c r="H10" s="2" t="s">
        <v>20</v>
      </c>
      <c r="I10" s="2" t="s">
        <v>20</v>
      </c>
      <c r="J10" s="2" t="s">
        <v>21</v>
      </c>
      <c r="K10" s="2" t="s">
        <v>21</v>
      </c>
      <c r="L10" s="2" t="s">
        <v>21</v>
      </c>
      <c r="M10" s="2" t="s">
        <v>21</v>
      </c>
      <c r="N10" s="4">
        <v>48660</v>
      </c>
      <c r="O10" s="4">
        <v>0</v>
      </c>
      <c r="P10" s="4">
        <v>12165</v>
      </c>
      <c r="Q10" s="4">
        <v>60825</v>
      </c>
      <c r="R10" s="6">
        <f t="shared" si="0"/>
        <v>1824.75</v>
      </c>
      <c r="S10" s="8">
        <f t="shared" si="1"/>
        <v>1824.75</v>
      </c>
    </row>
    <row r="11" spans="1:19" x14ac:dyDescent="0.25">
      <c r="A11" s="2" t="s">
        <v>45</v>
      </c>
      <c r="B11" s="2">
        <v>53.9</v>
      </c>
      <c r="C11" s="2" t="s">
        <v>33</v>
      </c>
      <c r="D11" s="2" t="s">
        <v>38</v>
      </c>
      <c r="E11" s="2">
        <v>905183</v>
      </c>
      <c r="F11" s="2" t="s">
        <v>19</v>
      </c>
      <c r="G11" s="3">
        <v>1</v>
      </c>
      <c r="H11" s="2" t="s">
        <v>20</v>
      </c>
      <c r="I11" s="2" t="s">
        <v>20</v>
      </c>
      <c r="J11" s="2" t="s">
        <v>21</v>
      </c>
      <c r="K11" s="2" t="s">
        <v>21</v>
      </c>
      <c r="L11" s="2" t="s">
        <v>21</v>
      </c>
      <c r="M11" s="2" t="s">
        <v>21</v>
      </c>
      <c r="N11" s="4">
        <v>51342</v>
      </c>
      <c r="O11" s="4">
        <v>0</v>
      </c>
      <c r="P11" s="4">
        <v>12836</v>
      </c>
      <c r="Q11" s="4">
        <v>64178</v>
      </c>
      <c r="R11" s="6">
        <f t="shared" si="0"/>
        <v>1925.34</v>
      </c>
      <c r="S11" s="8">
        <f t="shared" si="1"/>
        <v>1925.34</v>
      </c>
    </row>
    <row r="12" spans="1:19" x14ac:dyDescent="0.25">
      <c r="A12" s="2" t="s">
        <v>45</v>
      </c>
      <c r="B12" s="2">
        <v>58.11</v>
      </c>
      <c r="C12" s="2" t="s">
        <v>33</v>
      </c>
      <c r="D12" s="2" t="s">
        <v>35</v>
      </c>
      <c r="E12" s="2">
        <v>905445</v>
      </c>
      <c r="F12" s="2" t="s">
        <v>19</v>
      </c>
      <c r="G12" s="3">
        <v>1</v>
      </c>
      <c r="H12" s="2" t="s">
        <v>20</v>
      </c>
      <c r="I12" s="2" t="s">
        <v>20</v>
      </c>
      <c r="J12" s="2" t="s">
        <v>21</v>
      </c>
      <c r="K12" s="2" t="s">
        <v>21</v>
      </c>
      <c r="L12" s="2" t="s">
        <v>21</v>
      </c>
      <c r="M12" s="2" t="s">
        <v>21</v>
      </c>
      <c r="N12" s="4">
        <v>47000</v>
      </c>
      <c r="O12" s="4">
        <v>0</v>
      </c>
      <c r="P12" s="4">
        <v>11750</v>
      </c>
      <c r="Q12" s="4">
        <v>58750</v>
      </c>
      <c r="R12" s="6">
        <f t="shared" si="0"/>
        <v>1762.5</v>
      </c>
      <c r="S12" s="8">
        <f t="shared" si="1"/>
        <v>1762.5</v>
      </c>
    </row>
    <row r="13" spans="1:19" x14ac:dyDescent="0.25">
      <c r="A13" s="2" t="s">
        <v>45</v>
      </c>
      <c r="B13" s="2">
        <v>25.9</v>
      </c>
      <c r="C13" s="2" t="s">
        <v>31</v>
      </c>
      <c r="D13" s="2" t="s">
        <v>18</v>
      </c>
      <c r="E13" s="2">
        <v>905126</v>
      </c>
      <c r="F13" s="2" t="s">
        <v>19</v>
      </c>
      <c r="G13" s="3">
        <v>1</v>
      </c>
      <c r="H13" s="2" t="s">
        <v>20</v>
      </c>
      <c r="I13" s="2" t="s">
        <v>20</v>
      </c>
      <c r="J13" s="2" t="s">
        <v>21</v>
      </c>
      <c r="K13" s="2" t="s">
        <v>21</v>
      </c>
      <c r="L13" s="2" t="s">
        <v>21</v>
      </c>
      <c r="M13" s="2" t="s">
        <v>21</v>
      </c>
      <c r="N13" s="4">
        <v>42800</v>
      </c>
      <c r="O13" s="4">
        <v>21600</v>
      </c>
      <c r="P13" s="4">
        <v>0</v>
      </c>
      <c r="Q13" s="4">
        <v>64400</v>
      </c>
      <c r="R13" s="6">
        <f t="shared" si="0"/>
        <v>1932</v>
      </c>
      <c r="S13" s="8">
        <f t="shared" si="1"/>
        <v>1932</v>
      </c>
    </row>
    <row r="14" spans="1:19" x14ac:dyDescent="0.25">
      <c r="A14" s="2" t="s">
        <v>45</v>
      </c>
      <c r="B14" s="2">
        <v>38.5</v>
      </c>
      <c r="C14" s="2" t="s">
        <v>17</v>
      </c>
      <c r="D14" s="2" t="s">
        <v>39</v>
      </c>
      <c r="E14" s="2">
        <v>905343</v>
      </c>
      <c r="F14" s="2" t="s">
        <v>19</v>
      </c>
      <c r="G14" s="3">
        <v>1</v>
      </c>
      <c r="H14" s="2" t="s">
        <v>20</v>
      </c>
      <c r="I14" s="2" t="s">
        <v>20</v>
      </c>
      <c r="J14" s="2" t="s">
        <v>21</v>
      </c>
      <c r="K14" s="2" t="s">
        <v>21</v>
      </c>
      <c r="L14" s="2" t="s">
        <v>21</v>
      </c>
      <c r="M14" s="2" t="s">
        <v>21</v>
      </c>
      <c r="N14" s="4">
        <v>50770</v>
      </c>
      <c r="O14" s="4">
        <v>24000</v>
      </c>
      <c r="P14" s="4">
        <v>0</v>
      </c>
      <c r="Q14" s="4">
        <v>74770</v>
      </c>
      <c r="R14" s="6">
        <f t="shared" si="0"/>
        <v>2243.1</v>
      </c>
      <c r="S14" s="8">
        <f t="shared" si="1"/>
        <v>2243.1</v>
      </c>
    </row>
    <row r="15" spans="1:19" x14ac:dyDescent="0.25">
      <c r="A15" s="2" t="s">
        <v>45</v>
      </c>
      <c r="B15" s="2">
        <v>41.2</v>
      </c>
      <c r="C15" s="2" t="s">
        <v>17</v>
      </c>
      <c r="D15" s="2" t="s">
        <v>42</v>
      </c>
      <c r="E15" s="2">
        <v>905514</v>
      </c>
      <c r="F15" s="2" t="s">
        <v>19</v>
      </c>
      <c r="G15" s="3">
        <v>1</v>
      </c>
      <c r="H15" s="2" t="s">
        <v>20</v>
      </c>
      <c r="I15" s="2" t="s">
        <v>20</v>
      </c>
      <c r="J15" s="2" t="s">
        <v>21</v>
      </c>
      <c r="K15" s="2" t="s">
        <v>21</v>
      </c>
      <c r="L15" s="2" t="s">
        <v>21</v>
      </c>
      <c r="M15" s="2" t="s">
        <v>21</v>
      </c>
      <c r="N15" s="4">
        <v>50280</v>
      </c>
      <c r="O15" s="4">
        <v>0</v>
      </c>
      <c r="P15" s="4">
        <v>12570</v>
      </c>
      <c r="Q15" s="4">
        <v>62850</v>
      </c>
      <c r="R15" s="6">
        <f t="shared" si="0"/>
        <v>1885.5</v>
      </c>
      <c r="S15" s="8">
        <f t="shared" si="1"/>
        <v>1885.5</v>
      </c>
    </row>
    <row r="16" spans="1:19" s="44" customFormat="1" x14ac:dyDescent="0.25">
      <c r="A16" s="2" t="s">
        <v>45</v>
      </c>
      <c r="B16" s="39">
        <v>54.2</v>
      </c>
      <c r="C16" s="39" t="s">
        <v>33</v>
      </c>
      <c r="D16" s="39" t="s">
        <v>37</v>
      </c>
      <c r="E16" s="39">
        <v>905206</v>
      </c>
      <c r="F16" s="39" t="s">
        <v>19</v>
      </c>
      <c r="G16" s="40">
        <v>1</v>
      </c>
      <c r="H16" s="39" t="s">
        <v>20</v>
      </c>
      <c r="I16" s="39" t="s">
        <v>20</v>
      </c>
      <c r="J16" s="39" t="s">
        <v>21</v>
      </c>
      <c r="K16" s="39" t="s">
        <v>21</v>
      </c>
      <c r="L16" s="39" t="s">
        <v>21</v>
      </c>
      <c r="M16" s="39" t="s">
        <v>21</v>
      </c>
      <c r="N16" s="41">
        <v>35000</v>
      </c>
      <c r="O16" s="41">
        <v>0</v>
      </c>
      <c r="P16" s="41"/>
      <c r="Q16" s="41">
        <v>35000</v>
      </c>
      <c r="R16" s="42">
        <v>0</v>
      </c>
      <c r="S16" s="43">
        <f t="shared" si="1"/>
        <v>1050</v>
      </c>
    </row>
    <row r="17" spans="1:19" s="44" customFormat="1" x14ac:dyDescent="0.25">
      <c r="A17" s="2" t="s">
        <v>45</v>
      </c>
      <c r="B17" s="39">
        <v>50.5</v>
      </c>
      <c r="C17" s="39" t="s">
        <v>17</v>
      </c>
      <c r="D17" s="39" t="s">
        <v>22</v>
      </c>
      <c r="E17" s="39">
        <v>905217</v>
      </c>
      <c r="F17" s="39" t="s">
        <v>19</v>
      </c>
      <c r="G17" s="40">
        <v>1</v>
      </c>
      <c r="H17" s="39" t="s">
        <v>20</v>
      </c>
      <c r="I17" s="39" t="s">
        <v>20</v>
      </c>
      <c r="J17" s="39" t="s">
        <v>21</v>
      </c>
      <c r="K17" s="39" t="s">
        <v>21</v>
      </c>
      <c r="L17" s="39" t="s">
        <v>21</v>
      </c>
      <c r="M17" s="39" t="s">
        <v>21</v>
      </c>
      <c r="N17" s="41">
        <v>37550</v>
      </c>
      <c r="O17" s="41">
        <v>0</v>
      </c>
      <c r="P17" s="41"/>
      <c r="Q17" s="41">
        <v>37550</v>
      </c>
      <c r="R17" s="42">
        <v>0</v>
      </c>
      <c r="S17" s="43">
        <f t="shared" si="1"/>
        <v>1126.5</v>
      </c>
    </row>
    <row r="18" spans="1:19" x14ac:dyDescent="0.25">
      <c r="A18" s="2" t="s">
        <v>45</v>
      </c>
      <c r="B18" s="2">
        <v>27.8</v>
      </c>
      <c r="C18" s="2" t="s">
        <v>31</v>
      </c>
      <c r="D18" s="2" t="s">
        <v>32</v>
      </c>
      <c r="E18" s="2">
        <v>905263</v>
      </c>
      <c r="F18" s="2" t="s">
        <v>19</v>
      </c>
      <c r="G18" s="3">
        <v>0.75</v>
      </c>
      <c r="H18" s="2" t="s">
        <v>20</v>
      </c>
      <c r="I18" s="2" t="s">
        <v>20</v>
      </c>
      <c r="J18" s="2" t="s">
        <v>21</v>
      </c>
      <c r="K18" s="2" t="s">
        <v>21</v>
      </c>
      <c r="L18" s="2" t="s">
        <v>21</v>
      </c>
      <c r="M18" s="2" t="s">
        <v>21</v>
      </c>
      <c r="N18" s="4">
        <v>33705</v>
      </c>
      <c r="O18" s="4">
        <v>0</v>
      </c>
      <c r="P18" s="4">
        <v>8426</v>
      </c>
      <c r="Q18" s="4">
        <v>42131</v>
      </c>
      <c r="R18" s="6">
        <v>2253</v>
      </c>
      <c r="S18" s="8">
        <f>SUM(Q18*0.03)</f>
        <v>1263.93</v>
      </c>
    </row>
    <row r="19" spans="1:19" x14ac:dyDescent="0.25">
      <c r="A19" s="2" t="s">
        <v>45</v>
      </c>
      <c r="B19" s="2">
        <v>55.8</v>
      </c>
      <c r="C19" s="2" t="s">
        <v>33</v>
      </c>
      <c r="D19" s="2" t="s">
        <v>40</v>
      </c>
      <c r="E19" s="2">
        <v>905456</v>
      </c>
      <c r="F19" s="2" t="s">
        <v>19</v>
      </c>
      <c r="G19" s="3">
        <v>0.75</v>
      </c>
      <c r="H19" s="2" t="s">
        <v>20</v>
      </c>
      <c r="I19" s="2" t="s">
        <v>20</v>
      </c>
      <c r="J19" s="2" t="s">
        <v>21</v>
      </c>
      <c r="K19" s="2" t="s">
        <v>21</v>
      </c>
      <c r="L19" s="2" t="s">
        <v>21</v>
      </c>
      <c r="M19" s="2" t="s">
        <v>21</v>
      </c>
      <c r="N19" s="4">
        <v>41710</v>
      </c>
      <c r="O19" s="4">
        <v>0</v>
      </c>
      <c r="P19" s="4">
        <v>10428</v>
      </c>
      <c r="Q19" s="4">
        <v>52138</v>
      </c>
      <c r="R19" s="6">
        <v>2253</v>
      </c>
      <c r="S19" s="8">
        <f>SUM(Q19*0.03)</f>
        <v>1564.1399999999999</v>
      </c>
    </row>
    <row r="20" spans="1:19" x14ac:dyDescent="0.25">
      <c r="A20" s="2" t="s">
        <v>45</v>
      </c>
      <c r="B20" s="2">
        <v>57.8</v>
      </c>
      <c r="C20" s="2" t="s">
        <v>17</v>
      </c>
      <c r="D20" s="2" t="s">
        <v>37</v>
      </c>
      <c r="E20" s="2">
        <v>905206</v>
      </c>
      <c r="F20" s="2" t="s">
        <v>19</v>
      </c>
      <c r="G20" s="3">
        <v>0.5</v>
      </c>
      <c r="H20" s="2" t="s">
        <v>20</v>
      </c>
      <c r="I20" s="2" t="s">
        <v>20</v>
      </c>
      <c r="J20" s="2" t="s">
        <v>21</v>
      </c>
      <c r="K20" s="2" t="s">
        <v>21</v>
      </c>
      <c r="L20" s="2" t="s">
        <v>21</v>
      </c>
      <c r="M20" s="2" t="s">
        <v>21</v>
      </c>
      <c r="N20" s="4">
        <v>22500</v>
      </c>
      <c r="O20" s="4">
        <v>0</v>
      </c>
      <c r="P20" s="4">
        <v>5625</v>
      </c>
      <c r="Q20" s="4">
        <v>28125</v>
      </c>
      <c r="R20" s="6">
        <v>2253</v>
      </c>
      <c r="S20" s="8">
        <v>0</v>
      </c>
    </row>
    <row r="21" spans="1:19" x14ac:dyDescent="0.25">
      <c r="A21" s="2" t="s">
        <v>45</v>
      </c>
      <c r="B21" s="23">
        <v>70.400000000000006</v>
      </c>
      <c r="C21" s="23" t="s">
        <v>24</v>
      </c>
      <c r="D21" s="23" t="s">
        <v>25</v>
      </c>
      <c r="E21" s="23">
        <v>905627</v>
      </c>
      <c r="F21" s="23" t="s">
        <v>19</v>
      </c>
      <c r="G21" s="24">
        <v>0.75</v>
      </c>
      <c r="H21" s="23" t="s">
        <v>21</v>
      </c>
      <c r="I21" s="23" t="s">
        <v>20</v>
      </c>
      <c r="J21" s="23" t="s">
        <v>21</v>
      </c>
      <c r="K21" s="23" t="s">
        <v>21</v>
      </c>
      <c r="L21" s="23" t="s">
        <v>21</v>
      </c>
      <c r="M21" s="23" t="s">
        <v>21</v>
      </c>
      <c r="N21" s="25">
        <v>46995</v>
      </c>
      <c r="O21" s="25">
        <v>0</v>
      </c>
      <c r="P21" s="25">
        <v>11749</v>
      </c>
      <c r="Q21" s="25">
        <v>58744</v>
      </c>
      <c r="R21" s="26">
        <v>0</v>
      </c>
      <c r="S21" s="27">
        <f t="shared" ref="S21:S23" si="2">SUM(Q21*0.03)</f>
        <v>1762.32</v>
      </c>
    </row>
    <row r="22" spans="1:19" x14ac:dyDescent="0.25">
      <c r="A22" s="2" t="s">
        <v>45</v>
      </c>
      <c r="B22" s="23">
        <v>64</v>
      </c>
      <c r="C22" s="23" t="s">
        <v>24</v>
      </c>
      <c r="D22" s="23" t="s">
        <v>28</v>
      </c>
      <c r="E22" s="23">
        <v>905423</v>
      </c>
      <c r="F22" s="23" t="s">
        <v>19</v>
      </c>
      <c r="G22" s="24">
        <v>0.75</v>
      </c>
      <c r="H22" s="23" t="s">
        <v>21</v>
      </c>
      <c r="I22" s="23" t="s">
        <v>20</v>
      </c>
      <c r="J22" s="23" t="s">
        <v>21</v>
      </c>
      <c r="K22" s="23" t="s">
        <v>21</v>
      </c>
      <c r="L22" s="23" t="s">
        <v>21</v>
      </c>
      <c r="M22" s="23" t="s">
        <v>21</v>
      </c>
      <c r="N22" s="25">
        <v>46664</v>
      </c>
      <c r="O22" s="25">
        <v>0</v>
      </c>
      <c r="P22" s="25">
        <v>11666</v>
      </c>
      <c r="Q22" s="25">
        <v>58330</v>
      </c>
      <c r="R22" s="26">
        <v>0</v>
      </c>
      <c r="S22" s="27">
        <f t="shared" si="2"/>
        <v>1749.8999999999999</v>
      </c>
    </row>
    <row r="23" spans="1:19" x14ac:dyDescent="0.25">
      <c r="A23" s="2" t="s">
        <v>45</v>
      </c>
      <c r="B23" s="23">
        <v>57.2</v>
      </c>
      <c r="C23" s="23" t="s">
        <v>24</v>
      </c>
      <c r="D23" s="23" t="s">
        <v>41</v>
      </c>
      <c r="E23" s="23">
        <v>905478</v>
      </c>
      <c r="F23" s="23" t="s">
        <v>19</v>
      </c>
      <c r="G23" s="24">
        <v>0.75</v>
      </c>
      <c r="H23" s="23" t="s">
        <v>21</v>
      </c>
      <c r="I23" s="23" t="s">
        <v>20</v>
      </c>
      <c r="J23" s="23" t="s">
        <v>21</v>
      </c>
      <c r="K23" s="23" t="s">
        <v>21</v>
      </c>
      <c r="L23" s="23" t="s">
        <v>21</v>
      </c>
      <c r="M23" s="23" t="s">
        <v>21</v>
      </c>
      <c r="N23" s="25">
        <v>25000</v>
      </c>
      <c r="O23" s="25">
        <v>0</v>
      </c>
      <c r="P23" s="25">
        <v>6250</v>
      </c>
      <c r="Q23" s="25">
        <v>31250</v>
      </c>
      <c r="R23" s="26">
        <v>0</v>
      </c>
      <c r="S23" s="27">
        <f t="shared" si="2"/>
        <v>937.5</v>
      </c>
    </row>
    <row r="24" spans="1:19" x14ac:dyDescent="0.25">
      <c r="R24" s="12">
        <f>SUM(R3:R20)</f>
        <v>34816.229999999996</v>
      </c>
      <c r="S24" s="10">
        <f>SUM(S3:S23)</f>
        <v>37511.520000000004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ActiveClergyAppointmentReport</vt:lpstr>
      <vt:lpstr>Gain- Compensation</vt:lpstr>
      <vt:lpstr>Losing Coverage</vt:lpstr>
      <vt:lpstr>Gain 75% Ordained</vt:lpstr>
      <vt:lpstr>Gain 75% PLP and SLP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Eva</dc:creator>
  <cp:lastModifiedBy>Persivale, Caroline (Carrie)</cp:lastModifiedBy>
  <dcterms:created xsi:type="dcterms:W3CDTF">2016-01-05T21:20:45Z</dcterms:created>
  <dcterms:modified xsi:type="dcterms:W3CDTF">2016-01-15T13:39:12Z</dcterms:modified>
</cp:coreProperties>
</file>